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fileSharing readOnlyRecommended="1"/>
  <workbookPr/>
  <mc:AlternateContent xmlns:mc="http://schemas.openxmlformats.org/markup-compatibility/2006">
    <mc:Choice Requires="x15">
      <x15ac:absPath xmlns:x15ac="http://schemas.microsoft.com/office/spreadsheetml/2010/11/ac" url="https://dpaw.sharepoint.com/teams/BCSDirectorate2/Shared Documents/Science Communications/Website/Web content review 2022/DBCA Content Migration 2022-23/Management/Managing threatened species and communities/Lists/December 2025/"/>
    </mc:Choice>
  </mc:AlternateContent>
  <xr:revisionPtr revIDLastSave="2" documentId="8_{61839C75-3CFC-F342-B3F6-7994C21877E4}" xr6:coauthVersionLast="47" xr6:coauthVersionMax="47" xr10:uidLastSave="{B1480595-322B-2143-B889-892C7A815AE1}"/>
  <bookViews>
    <workbookView xWindow="2100" yWindow="760" windowWidth="29040" windowHeight="15720" xr2:uid="{66DB7B41-91E4-4DDD-80ED-B38BDA185B15}"/>
  </bookViews>
  <sheets>
    <sheet name="Threatened &amp; Collapsed Nov 2025" sheetId="35" r:id="rId1"/>
    <sheet name="Priority Nov 2025" sheetId="1" r:id="rId2"/>
    <sheet name="Changes Nov 2025" sheetId="36" r:id="rId3"/>
    <sheet name="Usage guidance &amp; citation" sheetId="31" r:id="rId4"/>
    <sheet name="Summary table" sheetId="39" r:id="rId5"/>
  </sheets>
  <definedNames>
    <definedName name="_xlnm._FilterDatabase" localSheetId="0" hidden="1">'Threatened &amp; Collapsed Nov 2025'!$A$68:$K$70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9" l="1" a="1"/>
  <c r="B4" i="39" s="1"/>
  <c r="J13" i="39" a="1"/>
  <c r="J13" i="39" s="1"/>
  <c r="I13" i="39" a="1"/>
  <c r="I13" i="39" s="1"/>
  <c r="H13" i="39" a="1"/>
  <c r="H13" i="39" s="1"/>
  <c r="G13" i="39" a="1"/>
  <c r="G13" i="39" s="1"/>
  <c r="J5" i="39" a="1"/>
  <c r="J5" i="39" s="1"/>
  <c r="J6" i="39" a="1"/>
  <c r="J6" i="39" s="1"/>
  <c r="J7" i="39" a="1"/>
  <c r="J7" i="39" s="1"/>
  <c r="J8" i="39" a="1"/>
  <c r="J8" i="39" s="1"/>
  <c r="J9" i="39" a="1"/>
  <c r="J9" i="39" s="1"/>
  <c r="J10" i="39" a="1"/>
  <c r="J10" i="39" s="1"/>
  <c r="J11" i="39" a="1"/>
  <c r="J11" i="39" s="1"/>
  <c r="J12" i="39" a="1"/>
  <c r="J12" i="39" s="1"/>
  <c r="J4" i="39" a="1"/>
  <c r="J4" i="39" s="1"/>
  <c r="I5" i="39" a="1"/>
  <c r="I5" i="39" s="1"/>
  <c r="I6" i="39" a="1"/>
  <c r="I6" i="39" s="1"/>
  <c r="I7" i="39" a="1"/>
  <c r="I7" i="39" s="1"/>
  <c r="I8" i="39" a="1"/>
  <c r="I8" i="39" s="1"/>
  <c r="I9" i="39" a="1"/>
  <c r="I9" i="39" s="1"/>
  <c r="I10" i="39" a="1"/>
  <c r="I10" i="39" s="1"/>
  <c r="I11" i="39" a="1"/>
  <c r="I11" i="39" s="1"/>
  <c r="I12" i="39" a="1"/>
  <c r="I12" i="39" s="1"/>
  <c r="I4" i="39" a="1"/>
  <c r="I4" i="39" s="1"/>
  <c r="H5" i="39" a="1"/>
  <c r="H5" i="39" s="1"/>
  <c r="H6" i="39" a="1"/>
  <c r="H6" i="39" s="1"/>
  <c r="H7" i="39" a="1"/>
  <c r="H7" i="39" s="1"/>
  <c r="H8" i="39" a="1"/>
  <c r="H8" i="39" s="1"/>
  <c r="H9" i="39" a="1"/>
  <c r="H9" i="39" s="1"/>
  <c r="H10" i="39" a="1"/>
  <c r="H10" i="39" s="1"/>
  <c r="H11" i="39" a="1"/>
  <c r="H11" i="39" s="1"/>
  <c r="H12" i="39" a="1"/>
  <c r="H12" i="39" s="1"/>
  <c r="H4" i="39" a="1"/>
  <c r="H4" i="39" s="1"/>
  <c r="G12" i="39" a="1"/>
  <c r="G12" i="39" s="1"/>
  <c r="G11" i="39" a="1"/>
  <c r="G11" i="39" s="1"/>
  <c r="G10" i="39" a="1"/>
  <c r="G10" i="39" s="1"/>
  <c r="G9" i="39" a="1"/>
  <c r="G9" i="39" s="1"/>
  <c r="G8" i="39" a="1"/>
  <c r="G8" i="39" s="1"/>
  <c r="G7" i="39" a="1"/>
  <c r="G7" i="39" s="1"/>
  <c r="G6" i="39" a="1"/>
  <c r="G6" i="39" s="1"/>
  <c r="G5" i="39" a="1"/>
  <c r="G5" i="39" s="1"/>
  <c r="G4" i="39" a="1"/>
  <c r="G4" i="39" s="1"/>
  <c r="E13" i="39" a="1"/>
  <c r="E13" i="39" s="1"/>
  <c r="D13" i="39" a="1"/>
  <c r="D13" i="39" s="1"/>
  <c r="C13" i="39" a="1"/>
  <c r="C13" i="39" s="1"/>
  <c r="B13" i="39" a="1"/>
  <c r="B13" i="39" s="1"/>
  <c r="E12" i="39" a="1"/>
  <c r="E12" i="39" s="1"/>
  <c r="D12" i="39" a="1"/>
  <c r="D12" i="39" s="1"/>
  <c r="C12" i="39" a="1"/>
  <c r="C12" i="39" s="1"/>
  <c r="B12" i="39" a="1"/>
  <c r="B12" i="39" s="1"/>
  <c r="E11" i="39" a="1"/>
  <c r="E11" i="39" s="1"/>
  <c r="D11" i="39" a="1"/>
  <c r="D11" i="39" s="1"/>
  <c r="C11" i="39" a="1"/>
  <c r="C11" i="39" s="1"/>
  <c r="B11" i="39" a="1"/>
  <c r="B11" i="39" s="1"/>
  <c r="E10" i="39" a="1"/>
  <c r="E10" i="39" s="1"/>
  <c r="D10" i="39" a="1"/>
  <c r="D10" i="39" s="1"/>
  <c r="C10" i="39" a="1"/>
  <c r="C10" i="39" s="1"/>
  <c r="B10" i="39" a="1"/>
  <c r="B10" i="39" s="1"/>
  <c r="E9" i="39" a="1"/>
  <c r="E9" i="39" s="1"/>
  <c r="D9" i="39" a="1"/>
  <c r="D9" i="39" s="1"/>
  <c r="C9" i="39" a="1"/>
  <c r="C9" i="39" s="1"/>
  <c r="B9" i="39" a="1"/>
  <c r="B9" i="39" s="1"/>
  <c r="E8" i="39" a="1"/>
  <c r="E8" i="39" s="1"/>
  <c r="D8" i="39" a="1"/>
  <c r="D8" i="39" s="1"/>
  <c r="C8" i="39" a="1"/>
  <c r="C8" i="39" s="1"/>
  <c r="B8" i="39" a="1"/>
  <c r="B8" i="39" s="1"/>
  <c r="E7" i="39" a="1"/>
  <c r="E7" i="39" s="1"/>
  <c r="D7" i="39" a="1"/>
  <c r="D7" i="39" s="1"/>
  <c r="C7" i="39" a="1"/>
  <c r="C7" i="39" s="1"/>
  <c r="B7" i="39" a="1"/>
  <c r="B7" i="39" s="1"/>
  <c r="E6" i="39" a="1"/>
  <c r="E6" i="39" s="1"/>
  <c r="D6" i="39" a="1"/>
  <c r="D6" i="39" s="1"/>
  <c r="C6" i="39" a="1"/>
  <c r="C6" i="39" s="1"/>
  <c r="B6" i="39" a="1"/>
  <c r="B6" i="39" s="1"/>
  <c r="E5" i="39" a="1"/>
  <c r="E5" i="39" s="1"/>
  <c r="D5" i="39" a="1"/>
  <c r="D5" i="39" s="1"/>
  <c r="C5" i="39" a="1"/>
  <c r="C5" i="39" s="1"/>
  <c r="B5" i="39" a="1"/>
  <c r="B5" i="39" s="1"/>
  <c r="E4" i="39" a="1"/>
  <c r="E4" i="39" s="1"/>
  <c r="D4" i="39" a="1"/>
  <c r="D4" i="39" s="1"/>
  <c r="C4" i="39" a="1"/>
  <c r="C4" i="39" s="1"/>
  <c r="D118" i="1"/>
  <c r="D106" i="1"/>
  <c r="F4" i="39" l="1"/>
  <c r="F5" i="39"/>
  <c r="F6" i="39"/>
  <c r="F7" i="39"/>
  <c r="F8" i="39"/>
  <c r="F9" i="39"/>
  <c r="F10" i="39"/>
  <c r="F11" i="39"/>
  <c r="F12" i="39"/>
  <c r="F13" i="39"/>
  <c r="K5" i="39"/>
  <c r="K13" i="39"/>
  <c r="K10" i="39"/>
  <c r="K12" i="39"/>
  <c r="K6" i="39"/>
  <c r="K11" i="39"/>
  <c r="K8" i="39"/>
  <c r="K7" i="39"/>
  <c r="K4" i="39"/>
  <c r="K9" i="39"/>
  <c r="D45" i="1"/>
  <c r="D439" i="1" l="1"/>
  <c r="D438" i="1"/>
  <c r="D437" i="1"/>
  <c r="D436" i="1"/>
  <c r="D435" i="1"/>
  <c r="D434" i="1"/>
  <c r="D433" i="1"/>
  <c r="D432" i="1"/>
  <c r="D431" i="1"/>
  <c r="D430" i="1"/>
  <c r="D429" i="1"/>
  <c r="D428" i="1"/>
  <c r="D427" i="1"/>
  <c r="D426"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6" i="1"/>
  <c r="D375" i="1"/>
  <c r="D374" i="1"/>
  <c r="D373" i="1"/>
  <c r="D372" i="1"/>
  <c r="D371" i="1"/>
  <c r="D370" i="1"/>
  <c r="D369" i="1"/>
  <c r="D368" i="1"/>
  <c r="D367" i="1"/>
  <c r="D366" i="1"/>
  <c r="D365" i="1"/>
  <c r="D364" i="1"/>
  <c r="D363" i="1"/>
  <c r="D362" i="1"/>
  <c r="D361" i="1"/>
  <c r="D360" i="1"/>
  <c r="D354" i="1"/>
  <c r="D353" i="1"/>
  <c r="D352" i="1"/>
  <c r="D351" i="1"/>
  <c r="D350" i="1"/>
  <c r="D349" i="1"/>
  <c r="D348" i="1"/>
  <c r="D347" i="1"/>
  <c r="D346" i="1"/>
  <c r="D345" i="1"/>
  <c r="D344" i="1"/>
  <c r="D343" i="1"/>
  <c r="D340" i="1"/>
  <c r="D339" i="1"/>
  <c r="D338" i="1"/>
  <c r="D323" i="1"/>
  <c r="D322" i="1"/>
  <c r="D321" i="1"/>
  <c r="D320" i="1"/>
  <c r="D317" i="1"/>
  <c r="D316" i="1"/>
  <c r="D315" i="1"/>
  <c r="D314" i="1"/>
  <c r="D313" i="1"/>
  <c r="D312" i="1"/>
  <c r="D311" i="1"/>
  <c r="D310" i="1"/>
  <c r="D309" i="1"/>
  <c r="D308" i="1"/>
  <c r="D307" i="1"/>
  <c r="D298" i="1"/>
  <c r="D295" i="1"/>
  <c r="D294" i="1"/>
  <c r="D293" i="1"/>
  <c r="D292" i="1"/>
  <c r="D291" i="1"/>
  <c r="D290" i="1"/>
  <c r="D289" i="1"/>
  <c r="D288" i="1"/>
  <c r="D287" i="1"/>
  <c r="D286" i="1"/>
  <c r="D285" i="1"/>
  <c r="D284" i="1"/>
  <c r="D283" i="1"/>
  <c r="D280"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7" i="1"/>
  <c r="D216" i="1"/>
  <c r="D215" i="1"/>
  <c r="D214" i="1"/>
  <c r="D211" i="1"/>
  <c r="D210" i="1"/>
  <c r="D207"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4" i="1"/>
  <c r="D173" i="1"/>
  <c r="D172" i="1"/>
  <c r="D169" i="1"/>
  <c r="D168" i="1"/>
  <c r="D167" i="1"/>
  <c r="D166" i="1"/>
  <c r="D165" i="1"/>
  <c r="D164" i="1"/>
  <c r="D163" i="1"/>
  <c r="D162" i="1"/>
  <c r="D159" i="1"/>
  <c r="D158" i="1"/>
  <c r="D157" i="1"/>
  <c r="D156" i="1"/>
  <c r="D155" i="1"/>
  <c r="D154" i="1"/>
  <c r="D153" i="1"/>
  <c r="D152" i="1"/>
  <c r="D151" i="1"/>
  <c r="D150" i="1"/>
  <c r="D149" i="1"/>
  <c r="D148" i="1"/>
  <c r="D147" i="1"/>
  <c r="D146" i="1"/>
  <c r="D145" i="1"/>
  <c r="D144" i="1"/>
  <c r="D143" i="1"/>
  <c r="D142" i="1"/>
  <c r="D138" i="1"/>
  <c r="D137" i="1"/>
  <c r="D136" i="1"/>
  <c r="D135" i="1"/>
  <c r="D134" i="1"/>
  <c r="D133" i="1"/>
  <c r="D132" i="1"/>
  <c r="D131" i="1"/>
  <c r="D130" i="1"/>
  <c r="D129" i="1"/>
  <c r="D128" i="1"/>
  <c r="D125" i="1"/>
  <c r="D124" i="1"/>
  <c r="D122" i="1"/>
  <c r="D123" i="1"/>
  <c r="D120" i="1"/>
  <c r="D121" i="1"/>
  <c r="D119" i="1"/>
  <c r="D117" i="1"/>
  <c r="D114" i="1"/>
  <c r="D113" i="1"/>
  <c r="D112" i="1"/>
  <c r="D111" i="1"/>
  <c r="D110" i="1"/>
  <c r="D105" i="1"/>
  <c r="D104" i="1"/>
  <c r="D103" i="1"/>
  <c r="D100" i="1"/>
  <c r="D99" i="1"/>
  <c r="D98" i="1"/>
  <c r="D95" i="1"/>
  <c r="D94" i="1"/>
  <c r="D93" i="1"/>
  <c r="D92" i="1"/>
  <c r="D91" i="1"/>
  <c r="D90" i="1"/>
  <c r="D89" i="1"/>
  <c r="D88" i="1"/>
  <c r="D85" i="1"/>
  <c r="D84" i="1"/>
  <c r="D83" i="1"/>
  <c r="D82" i="1"/>
  <c r="D80" i="1"/>
  <c r="D81"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4" i="1"/>
  <c r="D43" i="1"/>
  <c r="D40" i="1"/>
  <c r="D39" i="1"/>
  <c r="D38" i="1"/>
  <c r="D37" i="1"/>
  <c r="D36" i="1"/>
  <c r="D33" i="1"/>
  <c r="D28" i="1"/>
  <c r="D27" i="1"/>
  <c r="D26" i="1"/>
  <c r="D25" i="1"/>
  <c r="D24" i="1"/>
  <c r="D23" i="1"/>
  <c r="D21" i="1"/>
  <c r="D22" i="1"/>
  <c r="D20" i="1"/>
  <c r="D19" i="1"/>
  <c r="D18" i="1"/>
  <c r="D17" i="1"/>
  <c r="D16" i="1"/>
  <c r="D15" i="1"/>
  <c r="D14" i="1"/>
  <c r="D13" i="1"/>
  <c r="D12" i="1"/>
  <c r="D11" i="1"/>
  <c r="D10" i="1"/>
  <c r="D9" i="1"/>
  <c r="D8" i="1"/>
  <c r="D7" i="1"/>
  <c r="D6" i="1"/>
  <c r="D5" i="1"/>
  <c r="D4" i="1"/>
  <c r="D3" i="1"/>
  <c r="D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<sst xmlns="http://schemas.openxmlformats.org/spreadsheetml/2006/main" count="4524" uniqueCount="1663">
  <si>
    <t>Item</t>
  </si>
  <si>
    <t>Community identifier</t>
  </si>
  <si>
    <t>Community name</t>
  </si>
  <si>
    <t>Summary description</t>
  </si>
  <si>
    <t>WA listing category</t>
  </si>
  <si>
    <t>WA listing criteria met
(IUCN Red List of Ecosystems)</t>
  </si>
  <si>
    <t>National listing 
(EPBC Act)</t>
  </si>
  <si>
    <t>General location 
(IBRA bioregions)</t>
  </si>
  <si>
    <t>Local government areas</t>
  </si>
  <si>
    <t>DBCA regions</t>
  </si>
  <si>
    <t>DBCA districts</t>
  </si>
  <si>
    <t>Schedule 1, division 1, item 01</t>
  </si>
  <si>
    <t>CAVES LEEUWIN01</t>
  </si>
  <si>
    <t>Aquatic Root Mat Community Number 1 of Caves of the Leeuwin-Naturaliste Ridge (Easter and Jewel Caves)</t>
  </si>
  <si>
    <r>
      <rPr>
        <sz val="10.5"/>
        <color rgb="FF000000"/>
        <rFont val="Aptos Narrow"/>
      </rPr>
      <t xml:space="preserve">The community occurs in the cave system of the Leeuwin-Naturaliste Ridge incorporating Easter and Jewel Caves. It comprises a complete food web. Rootlets and their associated microflora provide the primary food source, and root mat grazers, predators, parasites, detritivores and scavengers complete the interactions. The root mats are produced by </t>
    </r>
    <r>
      <rPr>
        <i/>
        <sz val="10.5"/>
        <color rgb="FF000000"/>
        <rFont val="Aptos Narrow"/>
      </rPr>
      <t xml:space="preserve">Eucalyptus diversicolor </t>
    </r>
    <r>
      <rPr>
        <sz val="10.5"/>
        <color rgb="FF000000"/>
        <rFont val="Aptos Narrow"/>
      </rPr>
      <t xml:space="preserve">(karri). Aquatic cavernicoles (cave animals) in the community include crustaceans (Amphipoda, Copepoda, Ostracoda) and worms (Oligochaeta). The ostracod </t>
    </r>
    <r>
      <rPr>
        <i/>
        <sz val="10.5"/>
        <color rgb="FF000000"/>
        <rFont val="Aptos Narrow"/>
      </rPr>
      <t xml:space="preserve">Acandona admiratio </t>
    </r>
    <r>
      <rPr>
        <sz val="10.5"/>
        <color rgb="FF000000"/>
        <rFont val="Aptos Narrow"/>
      </rPr>
      <t xml:space="preserve">Karanovic 2003 is specific to Jewel and Easter Caves. The community was originally described in Jasinska E.J. (1997) </t>
    </r>
    <r>
      <rPr>
        <i/>
        <sz val="10.5"/>
        <color rgb="FF000000"/>
        <rFont val="Aptos Narrow"/>
      </rPr>
      <t>Faunae of aquatic root mats in caves of southwestern Australia: origins and ecology</t>
    </r>
    <r>
      <rPr>
        <sz val="10.5"/>
        <color rgb="FF000000"/>
        <rFont val="Aptos Narrow"/>
      </rPr>
      <t xml:space="preserve"> (unpublished doctoral thesis, The University of Western Australia).</t>
    </r>
  </si>
  <si>
    <t>Critically endangered</t>
  </si>
  <si>
    <t xml:space="preserve">CR A1, A2b, A3 
CR B1a(i),(ii),b,c, B2a(i),(ii),b,c 
CR C1, C2b, C3 </t>
  </si>
  <si>
    <t>Aquatic Root Mat Community 1 in Caves of the Leeuwin Naturaliste Ridge (Endangered)</t>
  </si>
  <si>
    <t>Warren</t>
  </si>
  <si>
    <t>Shire of Augusta Margaret River</t>
  </si>
  <si>
    <t>South West</t>
  </si>
  <si>
    <t>Blackwood</t>
  </si>
  <si>
    <t>Schedule 1, division 1, item 02</t>
  </si>
  <si>
    <t>CAVES SCP01</t>
  </si>
  <si>
    <t>Aquatic Root Mat Community Number 1 of Caves of the Swan Coastal Plain</t>
  </si>
  <si>
    <r>
      <t xml:space="preserve">The community occurs in caves at sites that include Yanchep National Park and surrounds. It comprises root mats of </t>
    </r>
    <r>
      <rPr>
        <i/>
        <sz val="10.5"/>
        <color rgb="FF000000"/>
        <rFont val="Aptos Narrow"/>
        <family val="2"/>
      </rPr>
      <t>Eucalyptus gomphocephala</t>
    </r>
    <r>
      <rPr>
        <sz val="10.5"/>
        <color rgb="FF000000"/>
        <rFont val="Aptos Narrow"/>
        <family val="2"/>
      </rPr>
      <t xml:space="preserve"> (tuart) supported by groundwater fed streams and pools that occur in the caves. The root mats support a highly diverse and distinctive assemblage of cave fauna including the critically endangered cave shrimp </t>
    </r>
    <r>
      <rPr>
        <i/>
        <sz val="10.5"/>
        <color rgb="FF000000"/>
        <rFont val="Aptos Narrow"/>
        <family val="2"/>
      </rPr>
      <t>Hurleya</t>
    </r>
    <r>
      <rPr>
        <sz val="10.5"/>
        <color rgb="FF000000"/>
        <rFont val="Aptos Narrow"/>
        <family val="2"/>
      </rPr>
      <t xml:space="preserve"> sp. (WAM 23193; Crystal Cave crangonyctoid). </t>
    </r>
  </si>
  <si>
    <t>Aquatic Root Mat Community in Caves of the Swan Coastal Plain (Endangered)</t>
  </si>
  <si>
    <t>Swan Coastal Plain</t>
  </si>
  <si>
    <t>City of Wanneroo</t>
  </si>
  <si>
    <t>Swan</t>
  </si>
  <si>
    <t>Swan Coastal</t>
  </si>
  <si>
    <t>Schedule 1, division 1, item 03</t>
  </si>
  <si>
    <t>CAVES LEEUWIN02</t>
  </si>
  <si>
    <t>Aquatic Root Mat Community Number 2 of Caves of the Leeuwin-Naturaliste Ridge (Strongs Cave)</t>
  </si>
  <si>
    <r>
      <t xml:space="preserve">The community occurs in the cave system of the Leeuwin-Naturaliste Ridge incorporating Strongs Cave. It comprises a complete food web. Rootlets and their associated microflora provide the primary food source, and root mat grazers, predators, parasites, detritivores and scavengers complete the interactions. The root mats are produced by </t>
    </r>
    <r>
      <rPr>
        <i/>
        <sz val="10.5"/>
        <color theme="1"/>
        <rFont val="Aptos Narrow"/>
        <family val="2"/>
      </rPr>
      <t>Eucalyptus diversicolor</t>
    </r>
    <r>
      <rPr>
        <sz val="10.5"/>
        <color theme="1"/>
        <rFont val="Aptos Narrow"/>
        <family val="2"/>
      </rPr>
      <t xml:space="preserve"> (karri). Aquatic cavernicoles (cave animals) in the community include crustaceans (Amphipoda, Copepoda, Syncarida) and worms (Oligochaeta, Turbellaria, Nematoda). The copepod Harpacticoida Family indet. and turbellarian </t>
    </r>
    <r>
      <rPr>
        <i/>
        <sz val="10.5"/>
        <color theme="1"/>
        <rFont val="Aptos Narrow"/>
        <family val="2"/>
      </rPr>
      <t xml:space="preserve">Macrostomum </t>
    </r>
    <r>
      <rPr>
        <sz val="10.5"/>
        <color theme="1"/>
        <rFont val="Aptos Narrow"/>
        <family val="2"/>
      </rPr>
      <t xml:space="preserve">sp. 4 (Jasinska 1997) are specific to Strongs Cave. The community was originally described in Jasinska E.J. (1997) </t>
    </r>
    <r>
      <rPr>
        <i/>
        <sz val="10.5"/>
        <color theme="1"/>
        <rFont val="Aptos Narrow"/>
        <family val="2"/>
      </rPr>
      <t xml:space="preserve">Faunae of aquatic root mats in caves of southwestern Australia: origins and ecology </t>
    </r>
    <r>
      <rPr>
        <sz val="10.5"/>
        <color theme="1"/>
        <rFont val="Aptos Narrow"/>
        <family val="2"/>
      </rPr>
      <t>(unpublished doctoral thesis, The University of Western Australia).</t>
    </r>
  </si>
  <si>
    <t>Aquatic Root Mat Community 2 in Caves of the Leeuwin Naturaliste Ridge (Endangered)</t>
  </si>
  <si>
    <t>Schedule 1, division 1, item 04</t>
  </si>
  <si>
    <t>CAVES LEEUWIN03</t>
  </si>
  <si>
    <t>Aquatic Root Mat Community Number 3 of Caves of the Leeuwin-Naturaliste Ridge (Kudjal Yolgah and Budjur Mar Caves)</t>
  </si>
  <si>
    <r>
      <t xml:space="preserve">The community occurs in the cave system of the Leeuwin-Naturaliste Ridge, incorporating Kudjal Yolgah and Budjur Mar Caves. It comprises a complete food web. Rootlets and their associated microflora provide the primary food source, and root mat grazers, predators, parasites, detritivores and scavengers complete the interactions. The root mats are produced by </t>
    </r>
    <r>
      <rPr>
        <i/>
        <sz val="10.5"/>
        <color theme="1"/>
        <rFont val="Aptos Narrow"/>
        <family val="2"/>
      </rPr>
      <t xml:space="preserve">Eucalyptus diversicolor </t>
    </r>
    <r>
      <rPr>
        <sz val="10.5"/>
        <color theme="1"/>
        <rFont val="Aptos Narrow"/>
        <family val="2"/>
      </rPr>
      <t xml:space="preserve">(karri) and </t>
    </r>
    <r>
      <rPr>
        <i/>
        <sz val="10.5"/>
        <color theme="1"/>
        <rFont val="Aptos Narrow"/>
        <family val="2"/>
      </rPr>
      <t xml:space="preserve">Agonis flexuosa </t>
    </r>
    <r>
      <rPr>
        <sz val="10.5"/>
        <color theme="1"/>
        <rFont val="Aptos Narrow"/>
        <family val="2"/>
      </rPr>
      <t xml:space="preserve">(peppermint). Aquatic cavernicoles (cave animals) in the community include crustaceans (Copepoda, Syncarida), a mite (Oribatida), worms (Oligochaeta), a tardigrade (Eutardigrada) and insects (Coleoptera, Diptera). The Acarina, Oribatida sp. 6 (Jasinska 1997), the oligochaetes </t>
    </r>
    <r>
      <rPr>
        <i/>
        <sz val="10.5"/>
        <color theme="1"/>
        <rFont val="Aptos Narrow"/>
        <family val="2"/>
      </rPr>
      <t xml:space="preserve">Aeolosoma </t>
    </r>
    <r>
      <rPr>
        <sz val="10.5"/>
        <color theme="1"/>
        <rFont val="Aptos Narrow"/>
        <family val="2"/>
      </rPr>
      <t>sp., Enchytraeidae sp. 5, Enchytraeidae sp. 6, Phreodrilidae WA25 sp. n., the copepod ‘</t>
    </r>
    <r>
      <rPr>
        <i/>
        <sz val="10.5"/>
        <color theme="1"/>
        <rFont val="Aptos Narrow"/>
        <family val="2"/>
      </rPr>
      <t>Kudjalmoraria nana</t>
    </r>
    <r>
      <rPr>
        <sz val="10.5"/>
        <color theme="1"/>
        <rFont val="Aptos Narrow"/>
        <family val="2"/>
      </rPr>
      <t xml:space="preserve">’ n.g., n.sp. Karanovic in prep., the coleopteran Helodidae sp. indet., the turbellarians </t>
    </r>
    <r>
      <rPr>
        <i/>
        <sz val="10.5"/>
        <color theme="1"/>
        <rFont val="Aptos Narrow"/>
        <family val="2"/>
      </rPr>
      <t xml:space="preserve">Alloeocoela </t>
    </r>
    <r>
      <rPr>
        <sz val="10.5"/>
        <color theme="1"/>
        <rFont val="Aptos Narrow"/>
        <family val="2"/>
      </rPr>
      <t xml:space="preserve">sp. 1 (Jasinska 1997) and </t>
    </r>
    <r>
      <rPr>
        <i/>
        <sz val="10.5"/>
        <color theme="1"/>
        <rFont val="Aptos Narrow"/>
        <family val="2"/>
      </rPr>
      <t xml:space="preserve">Stenostomum </t>
    </r>
    <r>
      <rPr>
        <sz val="10.5"/>
        <color theme="1"/>
        <rFont val="Aptos Narrow"/>
        <family val="2"/>
      </rPr>
      <t xml:space="preserve">sp. 3 (Jasinska 1997) are specific to the community. The community was originally described in Jasinska E.J. (1997) </t>
    </r>
    <r>
      <rPr>
        <i/>
        <sz val="10.5"/>
        <color theme="1"/>
        <rFont val="Aptos Narrow"/>
        <family val="2"/>
      </rPr>
      <t>Faunae of aquatic root mats in caves of southwestern Australia: origins and ecology</t>
    </r>
    <r>
      <rPr>
        <sz val="10.5"/>
        <color theme="1"/>
        <rFont val="Aptos Narrow"/>
        <family val="2"/>
      </rPr>
      <t xml:space="preserve"> (unpublished doctoral thesis, The University of Western Australia).</t>
    </r>
  </si>
  <si>
    <t xml:space="preserve">CR A1, A2b, A3 
CR B1a(i),(ii),b,c, B2a(i),(ii),b,c 
CR C1, C2b, C3 </t>
  </si>
  <si>
    <t>Aquatic Root Mat Community 3 in Caves of the Leeuwin Naturaliste Ridge (Endangered)</t>
  </si>
  <si>
    <t>Schedule 1, division 1, item 05</t>
  </si>
  <si>
    <t>CAVES LEEUWIN04</t>
  </si>
  <si>
    <t>Aquatic Root Mat Community Number 4 of Caves of the Leeuwin-Naturaliste Ridge (Calgardup Cave)</t>
  </si>
  <si>
    <r>
      <t xml:space="preserve">The community occurs in the cave system of the Leeuwin-Naturaliste Ridge incorporating Calgardup Cave. It comprises a complete food web. Rootlets and their associated microflora provide the primary food source, and root mat grazers, predators, parasites, detritivores and scavengers complete the interactions. The root mats are produced by </t>
    </r>
    <r>
      <rPr>
        <i/>
        <sz val="10.5"/>
        <color theme="1"/>
        <rFont val="Aptos Narrow"/>
        <family val="2"/>
      </rPr>
      <t xml:space="preserve">Corymbia calophylla </t>
    </r>
    <r>
      <rPr>
        <sz val="10.5"/>
        <color theme="1"/>
        <rFont val="Aptos Narrow"/>
        <family val="2"/>
      </rPr>
      <t xml:space="preserve">(marri). Aquatic cavernicoles (cave animals) in the community include </t>
    </r>
    <r>
      <rPr>
        <i/>
        <sz val="10.5"/>
        <color theme="1"/>
        <rFont val="Aptos Narrow"/>
        <family val="2"/>
      </rPr>
      <t xml:space="preserve">Cherax preissii </t>
    </r>
    <r>
      <rPr>
        <sz val="10.5"/>
        <color theme="1"/>
        <rFont val="Aptos Narrow"/>
        <family val="2"/>
      </rPr>
      <t>(koonac), other crustaceans (</t>
    </r>
    <r>
      <rPr>
        <i/>
        <sz val="10.5"/>
        <color theme="1"/>
        <rFont val="Aptos Narrow"/>
        <family val="2"/>
      </rPr>
      <t>Perthia acutitelson, Paracyclops, Harpacticoida</t>
    </r>
    <r>
      <rPr>
        <sz val="10.5"/>
        <color theme="1"/>
        <rFont val="Aptos Narrow"/>
        <family val="2"/>
      </rPr>
      <t>), meiobenthic mites (</t>
    </r>
    <r>
      <rPr>
        <i/>
        <sz val="10.5"/>
        <color theme="1"/>
        <rFont val="Aptos Narrow"/>
        <family val="2"/>
      </rPr>
      <t>Soldanellonyx monardi</t>
    </r>
    <r>
      <rPr>
        <sz val="10.5"/>
        <color theme="1"/>
        <rFont val="Aptos Narrow"/>
        <family val="2"/>
      </rPr>
      <t xml:space="preserve"> and </t>
    </r>
    <r>
      <rPr>
        <i/>
        <sz val="10.5"/>
        <color theme="1"/>
        <rFont val="Aptos Narrow"/>
        <family val="2"/>
      </rPr>
      <t>Oribatida</t>
    </r>
    <r>
      <rPr>
        <sz val="10.5"/>
        <color theme="1"/>
        <rFont val="Aptos Narrow"/>
        <family val="2"/>
      </rPr>
      <t>), non-biting midges (</t>
    </r>
    <r>
      <rPr>
        <i/>
        <sz val="10.5"/>
        <color theme="1"/>
        <rFont val="Aptos Narrow"/>
        <family val="2"/>
      </rPr>
      <t>Chironomus</t>
    </r>
    <r>
      <rPr>
        <sz val="10.5"/>
        <color theme="1"/>
        <rFont val="Aptos Narrow"/>
        <family val="2"/>
      </rPr>
      <t xml:space="preserve"> aff. </t>
    </r>
    <r>
      <rPr>
        <i/>
        <sz val="10.5"/>
        <color theme="1"/>
        <rFont val="Aptos Narrow"/>
        <family val="2"/>
      </rPr>
      <t>alternans</t>
    </r>
    <r>
      <rPr>
        <sz val="10.5"/>
        <color theme="1"/>
        <rFont val="Aptos Narrow"/>
        <family val="2"/>
      </rPr>
      <t xml:space="preserve"> Walker, </t>
    </r>
    <r>
      <rPr>
        <i/>
        <sz val="10.5"/>
        <color theme="1"/>
        <rFont val="Aptos Narrow"/>
        <family val="2"/>
      </rPr>
      <t>Polypedilum</t>
    </r>
    <r>
      <rPr>
        <sz val="10.5"/>
        <color theme="1"/>
        <rFont val="Aptos Narrow"/>
        <family val="2"/>
      </rPr>
      <t xml:space="preserve"> sp.), rotifers (</t>
    </r>
    <r>
      <rPr>
        <i/>
        <sz val="10.5"/>
        <color theme="1"/>
        <rFont val="Aptos Narrow"/>
        <family val="2"/>
      </rPr>
      <t>Rotifera</t>
    </r>
    <r>
      <rPr>
        <sz val="10.5"/>
        <color theme="1"/>
        <rFont val="Aptos Narrow"/>
        <family val="2"/>
      </rPr>
      <t>) and microscopic worms (</t>
    </r>
    <r>
      <rPr>
        <i/>
        <sz val="10.5"/>
        <color theme="1"/>
        <rFont val="Aptos Narrow"/>
        <family val="2"/>
      </rPr>
      <t xml:space="preserve">Stenostomum </t>
    </r>
    <r>
      <rPr>
        <sz val="10.5"/>
        <color theme="1"/>
        <rFont val="Aptos Narrow"/>
        <family val="2"/>
      </rPr>
      <t xml:space="preserve">sp.). The community was originally described in Jasinska E.J. (1997) </t>
    </r>
    <r>
      <rPr>
        <i/>
        <sz val="10.5"/>
        <color theme="1"/>
        <rFont val="Aptos Narrow"/>
        <family val="2"/>
      </rPr>
      <t>Faunae of aquatic root mats in caves of southwestern Australia: origins and ecology</t>
    </r>
    <r>
      <rPr>
        <sz val="10.5"/>
        <color theme="1"/>
        <rFont val="Aptos Narrow"/>
        <family val="2"/>
      </rPr>
      <t xml:space="preserve"> (unpublished doctoral thesis, The University of Western Australia).</t>
    </r>
  </si>
  <si>
    <t xml:space="preserve">CR B1b,c, B2b,c </t>
  </si>
  <si>
    <t>Aquatic Root Mat Community 4 in Caves of the Leeuwin Naturaliste Ridge (Endangered)</t>
  </si>
  <si>
    <t>Schedule 1, division 1, item 06</t>
  </si>
  <si>
    <t>Big Springs</t>
  </si>
  <si>
    <t>Assemblages of Big Springs organic mound springs</t>
  </si>
  <si>
    <r>
      <t xml:space="preserve">The known occurrence of the community comprises a complex system of freshwater seepages and peaty springs with internal moats with broad tidal flats on the seaward margin and cracking clay flats on the landward margin. It occurs in the West Kimberley. A further feature is the scattered clusters of small outlying, densely vegetated mound springs. The main seepage area supports well developed rainforest vegetation dominated by forests of </t>
    </r>
    <r>
      <rPr>
        <i/>
        <sz val="10.5"/>
        <color theme="1"/>
        <rFont val="Aptos Narrow"/>
        <family val="2"/>
      </rPr>
      <t xml:space="preserve">Terminalia microcarpa </t>
    </r>
    <r>
      <rPr>
        <sz val="10.5"/>
        <color theme="1"/>
        <rFont val="Aptos Narrow"/>
        <family val="2"/>
      </rPr>
      <t xml:space="preserve">(damson plum). Several mistletoe species (Loranthaceae) have been recorded in the </t>
    </r>
    <r>
      <rPr>
        <i/>
        <sz val="10.5"/>
        <color theme="1"/>
        <rFont val="Aptos Narrow"/>
        <family val="2"/>
      </rPr>
      <t xml:space="preserve">Terminalia </t>
    </r>
    <r>
      <rPr>
        <sz val="10.5"/>
        <color theme="1"/>
        <rFont val="Aptos Narrow"/>
        <family val="2"/>
      </rPr>
      <t xml:space="preserve">canopy, which reaches 20m in places. Other trees present include </t>
    </r>
    <r>
      <rPr>
        <i/>
        <sz val="10.5"/>
        <color theme="1"/>
        <rFont val="Aptos Narrow"/>
        <family val="2"/>
      </rPr>
      <t>Ficus racemosa</t>
    </r>
    <r>
      <rPr>
        <sz val="10.5"/>
        <color theme="1"/>
        <rFont val="Aptos Narrow"/>
        <family val="2"/>
      </rPr>
      <t xml:space="preserve"> (cluster fig), </t>
    </r>
    <r>
      <rPr>
        <i/>
        <sz val="10.5"/>
        <color theme="1"/>
        <rFont val="Aptos Narrow"/>
        <family val="2"/>
      </rPr>
      <t xml:space="preserve">Ficus virens </t>
    </r>
    <r>
      <rPr>
        <sz val="10.5"/>
        <color theme="1"/>
        <rFont val="Aptos Narrow"/>
        <family val="2"/>
      </rPr>
      <t xml:space="preserve">(banyan fig), </t>
    </r>
    <r>
      <rPr>
        <i/>
        <sz val="10.5"/>
        <color theme="1"/>
        <rFont val="Aptos Narrow"/>
        <family val="2"/>
      </rPr>
      <t xml:space="preserve">Melaleuca leucadendra </t>
    </r>
    <r>
      <rPr>
        <sz val="10.5"/>
        <color theme="1"/>
        <rFont val="Aptos Narrow"/>
        <family val="2"/>
      </rPr>
      <t xml:space="preserve">(weeping paperbark), </t>
    </r>
    <r>
      <rPr>
        <i/>
        <sz val="10.5"/>
        <color theme="1"/>
        <rFont val="Aptos Narrow"/>
        <family val="2"/>
      </rPr>
      <t xml:space="preserve">Pandanus </t>
    </r>
    <r>
      <rPr>
        <sz val="10.5"/>
        <color theme="1"/>
        <rFont val="Aptos Narrow"/>
        <family val="2"/>
      </rPr>
      <t xml:space="preserve">sp. (screwpines), </t>
    </r>
    <r>
      <rPr>
        <i/>
        <sz val="10.5"/>
        <color theme="1"/>
        <rFont val="Aptos Narrow"/>
        <family val="2"/>
      </rPr>
      <t xml:space="preserve">Sesbania formosa </t>
    </r>
    <r>
      <rPr>
        <sz val="10.5"/>
        <color theme="1"/>
        <rFont val="Aptos Narrow"/>
        <family val="2"/>
      </rPr>
      <t xml:space="preserve">(white dragon tree) and </t>
    </r>
    <r>
      <rPr>
        <i/>
        <sz val="10.5"/>
        <color theme="1"/>
        <rFont val="Aptos Narrow"/>
        <family val="2"/>
      </rPr>
      <t>Timonius timon</t>
    </r>
    <r>
      <rPr>
        <sz val="10.5"/>
        <color theme="1"/>
        <rFont val="Aptos Narrow"/>
        <family val="2"/>
      </rPr>
      <t xml:space="preserve">. Much less common species noted were </t>
    </r>
    <r>
      <rPr>
        <i/>
        <sz val="10.5"/>
        <color theme="1"/>
        <rFont val="Aptos Narrow"/>
        <family val="2"/>
      </rPr>
      <t xml:space="preserve">Antidesma ghaesembilla </t>
    </r>
    <r>
      <rPr>
        <sz val="10.5"/>
        <color theme="1"/>
        <rFont val="Aptos Narrow"/>
        <family val="2"/>
      </rPr>
      <t xml:space="preserve">(yangu), </t>
    </r>
    <r>
      <rPr>
        <i/>
        <sz val="10.5"/>
        <color theme="1"/>
        <rFont val="Aptos Narrow"/>
        <family val="2"/>
      </rPr>
      <t xml:space="preserve">Diospyros maritima </t>
    </r>
    <r>
      <rPr>
        <sz val="10.5"/>
        <color theme="1"/>
        <rFont val="Aptos Narrow"/>
        <family val="2"/>
      </rPr>
      <t xml:space="preserve">and </t>
    </r>
    <r>
      <rPr>
        <i/>
        <sz val="10.5"/>
        <color theme="1"/>
        <rFont val="Aptos Narrow"/>
        <family val="2"/>
      </rPr>
      <t xml:space="preserve">Nauclea orientalis </t>
    </r>
    <r>
      <rPr>
        <sz val="10.5"/>
        <color theme="1"/>
        <rFont val="Aptos Narrow"/>
        <family val="2"/>
      </rPr>
      <t xml:space="preserve">(Leichhardt tree). The understorey varies from central open glades with turf of Cyperaceae to pure leaf litter under the </t>
    </r>
    <r>
      <rPr>
        <i/>
        <sz val="10.5"/>
        <color theme="1"/>
        <rFont val="Aptos Narrow"/>
        <family val="2"/>
      </rPr>
      <t xml:space="preserve">Terminalia </t>
    </r>
    <r>
      <rPr>
        <sz val="10.5"/>
        <color theme="1"/>
        <rFont val="Aptos Narrow"/>
        <family val="2"/>
      </rPr>
      <t xml:space="preserve">canopies. Internal moats support </t>
    </r>
    <r>
      <rPr>
        <i/>
        <sz val="10.5"/>
        <color theme="1"/>
        <rFont val="Aptos Narrow"/>
        <family val="2"/>
      </rPr>
      <t xml:space="preserve">Acrostichum speciosum </t>
    </r>
    <r>
      <rPr>
        <sz val="10.5"/>
        <color theme="1"/>
        <rFont val="Aptos Narrow"/>
        <family val="2"/>
      </rPr>
      <t xml:space="preserve">(mangrove fern). The outer perimeter of the large seepage feature is relatively dry in most places with this ring generally dominated by dense thickets of </t>
    </r>
    <r>
      <rPr>
        <i/>
        <sz val="10.5"/>
        <color theme="1"/>
        <rFont val="Aptos Narrow"/>
        <family val="2"/>
      </rPr>
      <t xml:space="preserve">Melaleuca alsophila </t>
    </r>
    <r>
      <rPr>
        <sz val="10.5"/>
        <color theme="1"/>
        <rFont val="Aptos Narrow"/>
        <family val="2"/>
      </rPr>
      <t xml:space="preserve">or </t>
    </r>
    <r>
      <rPr>
        <i/>
        <sz val="10.5"/>
        <color theme="1"/>
        <rFont val="Aptos Narrow"/>
        <family val="2"/>
      </rPr>
      <t xml:space="preserve">Acacia ampliceps </t>
    </r>
    <r>
      <rPr>
        <sz val="10.5"/>
        <color theme="1"/>
        <rFont val="Aptos Narrow"/>
        <family val="2"/>
      </rPr>
      <t xml:space="preserve">(or both) with scattered </t>
    </r>
    <r>
      <rPr>
        <i/>
        <sz val="10.5"/>
        <color theme="1"/>
        <rFont val="Aptos Narrow"/>
        <family val="2"/>
      </rPr>
      <t xml:space="preserve">Lysiphyllum cunninghamii, Dichrostachys spicata </t>
    </r>
    <r>
      <rPr>
        <sz val="10.5"/>
        <color theme="1"/>
        <rFont val="Aptos Narrow"/>
        <family val="2"/>
      </rPr>
      <t xml:space="preserve">(Chinese lantern) and occasional </t>
    </r>
    <r>
      <rPr>
        <i/>
        <sz val="10.5"/>
        <color theme="1"/>
        <rFont val="Aptos Narrow"/>
        <family val="2"/>
      </rPr>
      <t xml:space="preserve">Adansonia gregorii </t>
    </r>
    <r>
      <rPr>
        <sz val="10.5"/>
        <color theme="1"/>
        <rFont val="Aptos Narrow"/>
        <family val="2"/>
      </rPr>
      <t xml:space="preserve">(boab) of small stature. Outlying mound spring islands on tidal flats vary markedly in size and in the diversity of vegetation. Some of the smallest islands consist solely of </t>
    </r>
    <r>
      <rPr>
        <i/>
        <sz val="10.5"/>
        <color theme="1"/>
        <rFont val="Aptos Narrow"/>
        <family val="2"/>
      </rPr>
      <t xml:space="preserve">Typha domingensis </t>
    </r>
    <r>
      <rPr>
        <sz val="10.5"/>
        <color theme="1"/>
        <rFont val="Aptos Narrow"/>
        <family val="2"/>
      </rPr>
      <t xml:space="preserve">(bulrush). Larger examples often feature </t>
    </r>
    <r>
      <rPr>
        <i/>
        <sz val="10.5"/>
        <color theme="1"/>
        <rFont val="Aptos Narrow"/>
        <family val="2"/>
      </rPr>
      <t xml:space="preserve">Pandanus spiralis, Sesbania formosa, Acacia neurocarpa </t>
    </r>
    <r>
      <rPr>
        <sz val="10.5"/>
        <color theme="1"/>
        <rFont val="Aptos Narrow"/>
        <family val="2"/>
      </rPr>
      <t xml:space="preserve">and occasionally </t>
    </r>
    <r>
      <rPr>
        <i/>
        <sz val="10.5"/>
        <color theme="1"/>
        <rFont val="Aptos Narrow"/>
        <family val="2"/>
      </rPr>
      <t xml:space="preserve">Terminalia microcarpa </t>
    </r>
    <r>
      <rPr>
        <sz val="10.5"/>
        <color theme="1"/>
        <rFont val="Aptos Narrow"/>
        <family val="2"/>
      </rPr>
      <t xml:space="preserve">and </t>
    </r>
    <r>
      <rPr>
        <i/>
        <sz val="10.5"/>
        <color theme="1"/>
        <rFont val="Aptos Narrow"/>
        <family val="2"/>
      </rPr>
      <t xml:space="preserve">Ficus </t>
    </r>
    <r>
      <rPr>
        <sz val="10.5"/>
        <color theme="1"/>
        <rFont val="Aptos Narrow"/>
        <family val="2"/>
      </rPr>
      <t xml:space="preserve">sp. (fig), with a range of Cyperaceae. Several islands were noted with unusual associations such as </t>
    </r>
    <r>
      <rPr>
        <i/>
        <sz val="10.5"/>
        <color theme="1"/>
        <rFont val="Aptos Narrow"/>
        <family val="2"/>
      </rPr>
      <t xml:space="preserve">Typha </t>
    </r>
    <r>
      <rPr>
        <sz val="10.5"/>
        <color theme="1"/>
        <rFont val="Aptos Narrow"/>
        <family val="2"/>
      </rPr>
      <t xml:space="preserve">sp. growing with the mangrove </t>
    </r>
    <r>
      <rPr>
        <i/>
        <sz val="10.5"/>
        <color theme="1"/>
        <rFont val="Aptos Narrow"/>
        <family val="2"/>
      </rPr>
      <t xml:space="preserve">Lumnitzera </t>
    </r>
    <r>
      <rPr>
        <sz val="10.5"/>
        <color theme="1"/>
        <rFont val="Aptos Narrow"/>
        <family val="2"/>
      </rPr>
      <t>sp. The permanent groundwater discharge from the springs provides aquatic habitats (pools and seepages, plus the saturated peat itself) that support distinct assemblages of aquatic invertebrates, often with stygal and restricted elements. The mesic environment in these springs probably also support distinct terrestrial invertebrate fauna assemblages.</t>
    </r>
  </si>
  <si>
    <t xml:space="preserve">CR B1b; B2b </t>
  </si>
  <si>
    <t>Not listed</t>
  </si>
  <si>
    <t>Dampierland</t>
  </si>
  <si>
    <t>Shire of Derby/West Kimberley</t>
  </si>
  <si>
    <t>Kimberley</t>
  </si>
  <si>
    <t>West Kimberley</t>
  </si>
  <si>
    <t>Schedule 1, division 1, item 07</t>
  </si>
  <si>
    <t>Bunda Bunda</t>
  </si>
  <si>
    <t>Assemblages of Bunda Bunda organic mound springs</t>
  </si>
  <si>
    <r>
      <t xml:space="preserve">The community comprises a complex system of organic mound springs on tidal mudflats in Carnot Bay on the Dampier Peninsula north of Broome. Peaty mounds rise 2–3 m above the surrounding tidal flats and are composed of accumulated leaf litter and living vegetation, supporting a dense closed rainforest and tall shrubland, with mangroves forming a concentriform on the surrounding mudflats. The smaller mound is dry in the centre but encircled by a moat, fed by permanent freshwater seepage. The larger mound is wet and incompletely enclosed by a very fine scale channel or moat of variable depth, which broadens to a microscale saline lake on the north side. The moats and pools are saline and occasionally inundated during large tides. The western end of the large mound is covered by a very dense closed forest dominated by evergreen </t>
    </r>
    <r>
      <rPr>
        <i/>
        <sz val="10.5"/>
        <color rgb="FF000000"/>
        <rFont val="Aptos Narrow"/>
        <family val="2"/>
      </rPr>
      <t>Carallia brachiata</t>
    </r>
    <r>
      <rPr>
        <sz val="10.5"/>
        <color rgb="FF000000"/>
        <rFont val="Aptos Narrow"/>
        <family val="2"/>
      </rPr>
      <t xml:space="preserve"> trees and a bracken-like layer of the fern </t>
    </r>
    <r>
      <rPr>
        <i/>
        <sz val="10.5"/>
        <color rgb="FF000000"/>
        <rFont val="Aptos Narrow"/>
        <family val="2"/>
      </rPr>
      <t>Cyclosorus interruptus</t>
    </r>
    <r>
      <rPr>
        <sz val="10.5"/>
        <color rgb="FF000000"/>
        <rFont val="Aptos Narrow"/>
        <family val="2"/>
      </rPr>
      <t xml:space="preserve"> (swamp shield-fern). </t>
    </r>
    <r>
      <rPr>
        <i/>
        <sz val="10.5"/>
        <color rgb="FF000000"/>
        <rFont val="Aptos Narrow"/>
        <family val="2"/>
      </rPr>
      <t>Timonius timon</t>
    </r>
    <r>
      <rPr>
        <sz val="10.5"/>
        <color rgb="FF000000"/>
        <rFont val="Aptos Narrow"/>
        <family val="2"/>
      </rPr>
      <t xml:space="preserve"> and </t>
    </r>
    <r>
      <rPr>
        <i/>
        <sz val="10.5"/>
        <color rgb="FF000000"/>
        <rFont val="Aptos Narrow"/>
        <family val="2"/>
      </rPr>
      <t>Sesbania formosa</t>
    </r>
    <r>
      <rPr>
        <sz val="10.5"/>
        <color rgb="FF000000"/>
        <rFont val="Aptos Narrow"/>
        <family val="2"/>
      </rPr>
      <t xml:space="preserve"> (white dragon tree) also occur. The eastern portion of the mound is covered by tall closed forest of </t>
    </r>
    <r>
      <rPr>
        <i/>
        <sz val="10.5"/>
        <color rgb="FF000000"/>
        <rFont val="Aptos Narrow"/>
        <family val="2"/>
      </rPr>
      <t>Melaleuca cajuputi</t>
    </r>
    <r>
      <rPr>
        <sz val="10.5"/>
        <color rgb="FF000000"/>
        <rFont val="Aptos Narrow"/>
        <family val="2"/>
      </rPr>
      <t xml:space="preserve">, </t>
    </r>
    <r>
      <rPr>
        <i/>
        <sz val="10.5"/>
        <color rgb="FF000000"/>
        <rFont val="Aptos Narrow"/>
        <family val="2"/>
      </rPr>
      <t>Timonius timon</t>
    </r>
    <r>
      <rPr>
        <sz val="10.5"/>
        <color rgb="FF000000"/>
        <rFont val="Aptos Narrow"/>
        <family val="2"/>
      </rPr>
      <t xml:space="preserve">, </t>
    </r>
    <r>
      <rPr>
        <i/>
        <sz val="10.5"/>
        <color rgb="FF000000"/>
        <rFont val="Aptos Narrow"/>
        <family val="2"/>
      </rPr>
      <t>Sesbania formosa</t>
    </r>
    <r>
      <rPr>
        <sz val="10.5"/>
        <color rgb="FF000000"/>
        <rFont val="Aptos Narrow"/>
        <family val="2"/>
      </rPr>
      <t xml:space="preserve"> with fewer </t>
    </r>
    <r>
      <rPr>
        <i/>
        <sz val="10.5"/>
        <color rgb="FF000000"/>
        <rFont val="Aptos Narrow"/>
        <family val="2"/>
      </rPr>
      <t>Carallia brachiata</t>
    </r>
    <r>
      <rPr>
        <sz val="10.5"/>
        <color rgb="FF000000"/>
        <rFont val="Aptos Narrow"/>
        <family val="2"/>
      </rPr>
      <t xml:space="preserve"> with an understorey of </t>
    </r>
    <r>
      <rPr>
        <i/>
        <sz val="10.5"/>
        <color rgb="FF000000"/>
        <rFont val="Aptos Narrow"/>
        <family val="2"/>
      </rPr>
      <t>Cyclosorus interruptus</t>
    </r>
    <r>
      <rPr>
        <sz val="10.5"/>
        <color rgb="FF000000"/>
        <rFont val="Aptos Narrow"/>
        <family val="2"/>
      </rPr>
      <t xml:space="preserve">. Climbers including </t>
    </r>
    <r>
      <rPr>
        <i/>
        <sz val="10.5"/>
        <color rgb="FF000000"/>
        <rFont val="Aptos Narrow"/>
        <family val="2"/>
      </rPr>
      <t>Cassytha filiformis</t>
    </r>
    <r>
      <rPr>
        <sz val="10.5"/>
        <color rgb="FF000000"/>
        <rFont val="Aptos Narrow"/>
        <family val="2"/>
      </rPr>
      <t xml:space="preserve"> (love vine) and </t>
    </r>
    <r>
      <rPr>
        <i/>
        <sz val="10.5"/>
        <color rgb="FF000000"/>
        <rFont val="Aptos Narrow"/>
        <family val="2"/>
      </rPr>
      <t>Secamone elliptica</t>
    </r>
    <r>
      <rPr>
        <sz val="10.5"/>
        <color rgb="FF000000"/>
        <rFont val="Aptos Narrow"/>
        <family val="2"/>
      </rPr>
      <t xml:space="preserve"> drape from trees with ferns </t>
    </r>
    <r>
      <rPr>
        <i/>
        <sz val="10.5"/>
        <color rgb="FF000000"/>
        <rFont val="Aptos Narrow"/>
        <family val="2"/>
      </rPr>
      <t>Lygodium microphyllum</t>
    </r>
    <r>
      <rPr>
        <sz val="10.5"/>
        <color rgb="FF000000"/>
        <rFont val="Aptos Narrow"/>
        <family val="2"/>
      </rPr>
      <t xml:space="preserve"> (climbing maidenhair) forming a curtain. A moat-like channel surrounding the large mound contains mangroves, predominantly </t>
    </r>
    <r>
      <rPr>
        <i/>
        <sz val="10.5"/>
        <color rgb="FF000000"/>
        <rFont val="Aptos Narrow"/>
        <family val="2"/>
      </rPr>
      <t>Rhizophora stylosa</t>
    </r>
    <r>
      <rPr>
        <sz val="10.5"/>
        <color rgb="FF000000"/>
        <rFont val="Aptos Narrow"/>
        <family val="2"/>
      </rPr>
      <t xml:space="preserve"> (spotted-leaved red mangrove) and </t>
    </r>
    <r>
      <rPr>
        <i/>
        <sz val="10.5"/>
        <color rgb="FF000000"/>
        <rFont val="Aptos Narrow"/>
        <family val="2"/>
      </rPr>
      <t>Avicennia marina</t>
    </r>
    <r>
      <rPr>
        <sz val="10.5"/>
        <color rgb="FF000000"/>
        <rFont val="Aptos Narrow"/>
        <family val="2"/>
      </rPr>
      <t xml:space="preserve"> (white mangrove) with </t>
    </r>
    <r>
      <rPr>
        <i/>
        <sz val="10.5"/>
        <color rgb="FF000000"/>
        <rFont val="Aptos Narrow"/>
        <family val="2"/>
      </rPr>
      <t>Acrostichum speciosum</t>
    </r>
    <r>
      <rPr>
        <sz val="10.5"/>
        <color rgb="FF000000"/>
        <rFont val="Aptos Narrow"/>
        <family val="2"/>
      </rPr>
      <t xml:space="preserve"> (mangrove fern).</t>
    </r>
  </si>
  <si>
    <t>Shire of Broome</t>
  </si>
  <si>
    <t>Schedule 1, division 1, item 08</t>
  </si>
  <si>
    <t>Dragon Tree Soak</t>
  </si>
  <si>
    <t>Assemblages of Dragon Tree Soak organic mound spring</t>
  </si>
  <si>
    <r>
      <t xml:space="preserve">The community occurs in the Great Sandy Desert bioregion and is a wetland landform supporting plants and animals that are absent or scarce elsewhere in the bioregion. At its centre, the community comprises a closed sedgeland of jointed twig-rush </t>
    </r>
    <r>
      <rPr>
        <i/>
        <sz val="10.5"/>
        <color rgb="FF000000"/>
        <rFont val="Aptos Narrow"/>
        <family val="2"/>
      </rPr>
      <t>Machaerina articulata</t>
    </r>
    <r>
      <rPr>
        <sz val="10.5"/>
        <color rgb="FF000000"/>
        <rFont val="Aptos Narrow"/>
        <family val="2"/>
      </rPr>
      <t xml:space="preserve"> to 2.5m high and 95% cover. </t>
    </r>
    <r>
      <rPr>
        <i/>
        <sz val="10.5"/>
        <color rgb="FF000000"/>
        <rFont val="Aptos Narrow"/>
        <family val="2"/>
      </rPr>
      <t xml:space="preserve">Sesbania formosa </t>
    </r>
    <r>
      <rPr>
        <sz val="10.5"/>
        <color rgb="FF000000"/>
        <rFont val="Aptos Narrow"/>
        <family val="2"/>
      </rPr>
      <t xml:space="preserve">(white dragon tree) occurs as a sparse emergent and some clumps of </t>
    </r>
    <r>
      <rPr>
        <i/>
        <sz val="10.5"/>
        <color rgb="FF000000"/>
        <rFont val="Aptos Narrow"/>
        <family val="2"/>
      </rPr>
      <t xml:space="preserve">Typha domingensis </t>
    </r>
    <r>
      <rPr>
        <sz val="10.5"/>
        <color rgb="FF000000"/>
        <rFont val="Aptos Narrow"/>
        <family val="2"/>
      </rPr>
      <t xml:space="preserve">(bulrush) are also present in the centre of the soak. At the southern and northern ends of the wetland is a low closed forest or scrub of </t>
    </r>
    <r>
      <rPr>
        <i/>
        <sz val="10.5"/>
        <color rgb="FF000000"/>
        <rFont val="Aptos Narrow"/>
        <family val="2"/>
      </rPr>
      <t>Sesbania formosa</t>
    </r>
    <r>
      <rPr>
        <sz val="10.5"/>
        <color rgb="FF000000"/>
        <rFont val="Aptos Narrow"/>
        <family val="2"/>
      </rPr>
      <t xml:space="preserve">, averaging 10m in height, with some </t>
    </r>
    <r>
      <rPr>
        <i/>
        <sz val="10.5"/>
        <color rgb="FF000000"/>
        <rFont val="Aptos Narrow"/>
        <family val="2"/>
      </rPr>
      <t xml:space="preserve">Typha domingensis </t>
    </r>
    <r>
      <rPr>
        <sz val="10.5"/>
        <color rgb="FF000000"/>
        <rFont val="Aptos Narrow"/>
        <family val="2"/>
      </rPr>
      <t>understorey. In wet areas on the periphery of the wetland, a grassland of</t>
    </r>
    <r>
      <rPr>
        <i/>
        <sz val="10.5"/>
        <color rgb="FF000000"/>
        <rFont val="Aptos Narrow"/>
        <family val="2"/>
      </rPr>
      <t xml:space="preserve"> Paspalum vaginatum </t>
    </r>
    <r>
      <rPr>
        <sz val="10.5"/>
        <color rgb="FF000000"/>
        <rFont val="Aptos Narrow"/>
        <family val="2"/>
      </rPr>
      <t xml:space="preserve">(saltwater couch) occurs, with sparse emergent </t>
    </r>
    <r>
      <rPr>
        <i/>
        <sz val="10.5"/>
        <color rgb="FF000000"/>
        <rFont val="Aptos Narrow"/>
        <family val="2"/>
      </rPr>
      <t xml:space="preserve">Fimbristylis ferruginea. </t>
    </r>
    <r>
      <rPr>
        <sz val="10.5"/>
        <color rgb="FF000000"/>
        <rFont val="Aptos Narrow"/>
        <family val="2"/>
      </rPr>
      <t xml:space="preserve">The slightly higher and drier surrounding flats support </t>
    </r>
    <r>
      <rPr>
        <i/>
        <sz val="10.5"/>
        <color rgb="FF000000"/>
        <rFont val="Aptos Narrow"/>
        <family val="2"/>
      </rPr>
      <t xml:space="preserve">Sporobolus virginicus </t>
    </r>
    <r>
      <rPr>
        <sz val="10.5"/>
        <color rgb="FF000000"/>
        <rFont val="Aptos Narrow"/>
        <family val="2"/>
      </rPr>
      <t xml:space="preserve">(marine couch), </t>
    </r>
    <r>
      <rPr>
        <i/>
        <sz val="10.5"/>
        <color rgb="FF000000"/>
        <rFont val="Aptos Narrow"/>
        <family val="2"/>
      </rPr>
      <t xml:space="preserve">Acacia ampliceps </t>
    </r>
    <r>
      <rPr>
        <sz val="10.5"/>
        <color rgb="FF000000"/>
        <rFont val="Aptos Narrow"/>
        <family val="2"/>
      </rPr>
      <t xml:space="preserve">and </t>
    </r>
    <r>
      <rPr>
        <i/>
        <sz val="10.5"/>
        <color rgb="FF000000"/>
        <rFont val="Aptos Narrow"/>
        <family val="2"/>
      </rPr>
      <t>Melaleuca glomerata</t>
    </r>
    <r>
      <rPr>
        <sz val="10.5"/>
        <color rgb="FF000000"/>
        <rFont val="Aptos Narrow"/>
        <family val="2"/>
      </rPr>
      <t xml:space="preserve">. The priority 3 sedge species </t>
    </r>
    <r>
      <rPr>
        <i/>
        <sz val="10.5"/>
        <color rgb="FF000000"/>
        <rFont val="Aptos Narrow"/>
        <family val="2"/>
      </rPr>
      <t xml:space="preserve">Fimbristylis sieberiana </t>
    </r>
    <r>
      <rPr>
        <sz val="10.5"/>
        <color rgb="FF000000"/>
        <rFont val="Aptos Narrow"/>
        <family val="2"/>
      </rPr>
      <t>also occurs.</t>
    </r>
  </si>
  <si>
    <t>CR B1b,c, B2b,c</t>
  </si>
  <si>
    <t>Great Sandy Desert</t>
  </si>
  <si>
    <t>Schedule 1, division 1, item 09</t>
  </si>
  <si>
    <t>Mound Springs (Three Springs area)</t>
  </si>
  <si>
    <t>Assemblages of the organic mound springs of the Three Springs area</t>
  </si>
  <si>
    <r>
      <t xml:space="preserve">The community occurs in the Three Springs area. The mound spring habitat is characterised by continuous discharge of groundwater in raised areas of peat. The peat and surrounds provide a stable, permanently moist series of microhabitats. There is a high level of heterogeneity of invertebrate fauna assemblages between occurrences, and all are associated with a rich and healthy fauna. The distinctive assemblages are composed of invertebrate groups commonly including beetles, oligochaetes, non-biting midges and bugs. The vegetation component of the community contains many moisture-loving species including an overstorey of </t>
    </r>
    <r>
      <rPr>
        <i/>
        <sz val="10.5"/>
        <color theme="1"/>
        <rFont val="Aptos Narrow"/>
        <family val="2"/>
      </rPr>
      <t xml:space="preserve">Melaleuca preissiana </t>
    </r>
    <r>
      <rPr>
        <sz val="10.5"/>
        <color theme="1"/>
        <rFont val="Aptos Narrow"/>
        <family val="2"/>
      </rPr>
      <t xml:space="preserve">(moonah) trees. </t>
    </r>
    <r>
      <rPr>
        <i/>
        <sz val="10.5"/>
        <color theme="1"/>
        <rFont val="Aptos Narrow"/>
        <family val="2"/>
      </rPr>
      <t xml:space="preserve">Eucalyptus camaldulensis </t>
    </r>
    <r>
      <rPr>
        <sz val="10.5"/>
        <color theme="1"/>
        <rFont val="Aptos Narrow"/>
        <family val="2"/>
      </rPr>
      <t xml:space="preserve">(river red gum) and </t>
    </r>
    <r>
      <rPr>
        <i/>
        <sz val="10.5"/>
        <color theme="1"/>
        <rFont val="Aptos Narrow"/>
        <family val="2"/>
      </rPr>
      <t xml:space="preserve">Eucalyptus rudis </t>
    </r>
    <r>
      <rPr>
        <sz val="10.5"/>
        <color theme="1"/>
        <rFont val="Aptos Narrow"/>
        <family val="2"/>
      </rPr>
      <t xml:space="preserve">(flooded gum) are also found in a number of the mound springs. The shrub layer often includes </t>
    </r>
    <r>
      <rPr>
        <i/>
        <sz val="10.5"/>
        <color theme="1"/>
        <rFont val="Aptos Narrow"/>
        <family val="2"/>
      </rPr>
      <t xml:space="preserve">Hypocalymma angustifolium </t>
    </r>
    <r>
      <rPr>
        <sz val="10.5"/>
        <color theme="1"/>
        <rFont val="Aptos Narrow"/>
        <family val="2"/>
      </rPr>
      <t xml:space="preserve">(white myrtle) and </t>
    </r>
    <r>
      <rPr>
        <i/>
        <sz val="10.5"/>
        <color theme="1"/>
        <rFont val="Aptos Narrow"/>
        <family val="2"/>
      </rPr>
      <t xml:space="preserve">Acacia saligna </t>
    </r>
    <r>
      <rPr>
        <sz val="10.5"/>
        <color theme="1"/>
        <rFont val="Aptos Narrow"/>
        <family val="2"/>
      </rPr>
      <t xml:space="preserve">(orange wattle) over </t>
    </r>
    <r>
      <rPr>
        <i/>
        <sz val="10.5"/>
        <color theme="1"/>
        <rFont val="Aptos Narrow"/>
        <family val="2"/>
      </rPr>
      <t xml:space="preserve">Machaerina vaginalis </t>
    </r>
    <r>
      <rPr>
        <sz val="10.5"/>
        <color theme="1"/>
        <rFont val="Aptos Narrow"/>
        <family val="2"/>
      </rPr>
      <t xml:space="preserve">(sheath twigrush) and other sedges. The herbaceous </t>
    </r>
    <r>
      <rPr>
        <i/>
        <sz val="10.5"/>
        <color theme="1"/>
        <rFont val="Aptos Narrow"/>
        <family val="2"/>
      </rPr>
      <t xml:space="preserve">Patersonia occidentalis </t>
    </r>
    <r>
      <rPr>
        <sz val="10.5"/>
        <color theme="1"/>
        <rFont val="Aptos Narrow"/>
        <family val="2"/>
      </rPr>
      <t>(purple flag, swamp variant) has been recorded at several occurrences.</t>
    </r>
  </si>
  <si>
    <t xml:space="preserve">CR B1a(ii),b </t>
  </si>
  <si>
    <t>Geraldton Sandplains</t>
  </si>
  <si>
    <t>Shire of Carnamah, Shire of Three Springs</t>
  </si>
  <si>
    <t>Midwest</t>
  </si>
  <si>
    <t>Turquoise Coast</t>
  </si>
  <si>
    <t>Schedule 1, division 1, item 10</t>
  </si>
  <si>
    <t>Mandora Mounds</t>
  </si>
  <si>
    <t>Assemblages of the organic springs and mound springs of the Mandora Marsh area</t>
  </si>
  <si>
    <r>
      <t xml:space="preserve">The community occurs in the Mandora Marsh area, which is located 140km south-west of Broome and approximately 40–100km inland from Eighty Mile Beach. Plant assemblages associated with the springs include paperbark </t>
    </r>
    <r>
      <rPr>
        <i/>
        <sz val="10.5"/>
        <color rgb="FF000000"/>
        <rFont val="Aptos Narrow"/>
        <family val="2"/>
      </rPr>
      <t xml:space="preserve">Melaleuca leucadendra </t>
    </r>
    <r>
      <rPr>
        <sz val="10.5"/>
        <color rgb="FF000000"/>
        <rFont val="Aptos Narrow"/>
        <family val="2"/>
      </rPr>
      <t xml:space="preserve">or </t>
    </r>
    <r>
      <rPr>
        <i/>
        <sz val="10.5"/>
        <color rgb="FF000000"/>
        <rFont val="Aptos Narrow"/>
        <family val="2"/>
      </rPr>
      <t xml:space="preserve">Melaleuca cajuputi </t>
    </r>
    <r>
      <rPr>
        <sz val="10.5"/>
        <color rgb="FF000000"/>
        <rFont val="Aptos Narrow"/>
        <family val="2"/>
      </rPr>
      <t xml:space="preserve">forest and </t>
    </r>
    <r>
      <rPr>
        <i/>
        <sz val="10.5"/>
        <color rgb="FF000000"/>
        <rFont val="Aptos Narrow"/>
        <family val="2"/>
      </rPr>
      <t xml:space="preserve">Sesbania formosa </t>
    </r>
    <r>
      <rPr>
        <sz val="10.5"/>
        <color rgb="FF000000"/>
        <rFont val="Aptos Narrow"/>
        <family val="2"/>
      </rPr>
      <t xml:space="preserve">(white dragon tree) woodland, with or without an understorey of </t>
    </r>
    <r>
      <rPr>
        <i/>
        <sz val="10.5"/>
        <color rgb="FF000000"/>
        <rFont val="Aptos Narrow"/>
        <family val="2"/>
      </rPr>
      <t xml:space="preserve">Acrostichum speciosum </t>
    </r>
    <r>
      <rPr>
        <sz val="10.5"/>
        <color rgb="FF000000"/>
        <rFont val="Aptos Narrow"/>
        <family val="2"/>
      </rPr>
      <t xml:space="preserve">(mangrove fern). Stands of the bulrush </t>
    </r>
    <r>
      <rPr>
        <i/>
        <sz val="10.5"/>
        <color rgb="FF000000"/>
        <rFont val="Aptos Narrow"/>
        <family val="2"/>
      </rPr>
      <t xml:space="preserve">Typha domingensis </t>
    </r>
    <r>
      <rPr>
        <sz val="10.5"/>
        <color rgb="FF000000"/>
        <rFont val="Aptos Narrow"/>
        <family val="2"/>
      </rPr>
      <t xml:space="preserve">and sedgelands dominated by </t>
    </r>
    <r>
      <rPr>
        <i/>
        <sz val="10.5"/>
        <color rgb="FF000000"/>
        <rFont val="Aptos Narrow"/>
        <family val="2"/>
      </rPr>
      <t xml:space="preserve">Schoenoplectus </t>
    </r>
    <r>
      <rPr>
        <sz val="10.5"/>
        <color rgb="FF000000"/>
        <rFont val="Aptos Narrow"/>
        <family val="2"/>
      </rPr>
      <t xml:space="preserve">spp. with </t>
    </r>
    <r>
      <rPr>
        <i/>
        <sz val="10.5"/>
        <color rgb="FF000000"/>
        <rFont val="Aptos Narrow"/>
        <family val="2"/>
      </rPr>
      <t xml:space="preserve">Fimbristylis </t>
    </r>
    <r>
      <rPr>
        <sz val="10.5"/>
        <color rgb="FF000000"/>
        <rFont val="Aptos Narrow"/>
        <family val="2"/>
      </rPr>
      <t xml:space="preserve">spp., along with patches of the grass </t>
    </r>
    <r>
      <rPr>
        <i/>
        <sz val="10.5"/>
        <color rgb="FF000000"/>
        <rFont val="Aptos Narrow"/>
        <family val="2"/>
      </rPr>
      <t xml:space="preserve">Sporobolus virginicus </t>
    </r>
    <r>
      <rPr>
        <sz val="10.5"/>
        <color rgb="FF000000"/>
        <rFont val="Aptos Narrow"/>
        <family val="2"/>
      </rPr>
      <t xml:space="preserve">(marine couch) also occur. In addition, a few </t>
    </r>
    <r>
      <rPr>
        <i/>
        <sz val="10.5"/>
        <color rgb="FF000000"/>
        <rFont val="Aptos Narrow"/>
        <family val="2"/>
      </rPr>
      <t xml:space="preserve">Avicennia marina </t>
    </r>
    <r>
      <rPr>
        <sz val="10.5"/>
        <color rgb="FF000000"/>
        <rFont val="Aptos Narrow"/>
        <family val="2"/>
      </rPr>
      <t xml:space="preserve">(white mangroves) occur on the more brackish springs. </t>
    </r>
    <r>
      <rPr>
        <i/>
        <sz val="10.5"/>
        <color rgb="FF000000"/>
        <rFont val="Aptos Narrow"/>
        <family val="2"/>
      </rPr>
      <t xml:space="preserve">Acacia ampliceps </t>
    </r>
    <r>
      <rPr>
        <sz val="10.5"/>
        <color rgb="FF000000"/>
        <rFont val="Aptos Narrow"/>
        <family val="2"/>
      </rPr>
      <t xml:space="preserve">is often present in the mid-storey but is not abundant. </t>
    </r>
    <r>
      <rPr>
        <i/>
        <sz val="10.5"/>
        <color rgb="FF000000"/>
        <rFont val="Aptos Narrow"/>
        <family val="2"/>
      </rPr>
      <t xml:space="preserve">Typha domingensis </t>
    </r>
    <r>
      <rPr>
        <sz val="10.5"/>
        <color rgb="FF000000"/>
        <rFont val="Aptos Narrow"/>
        <family val="2"/>
      </rPr>
      <t>(bulrush) and sedges with a few emergent trees or mangroves dominate the vegetation on some of the small mound springs. The dominant vegetation of the springs varies between occurrences and over time due to damage by cyclonic winds. Invertebrate fauna from mound springs of the Mandora Marsh area are much richer than in springs further north in the Kimberley, and very few species are common to both areas. The permanent water and dense vegetation of the springs provide a refuge for fauna within an otherwise arid desert landscape.</t>
    </r>
  </si>
  <si>
    <t>CR B1b </t>
  </si>
  <si>
    <t>Schedule 1, division 1, item 11</t>
  </si>
  <si>
    <t>SCP20b</t>
  </si>
  <si>
    <r>
      <t xml:space="preserve">Banksia </t>
    </r>
    <r>
      <rPr>
        <i/>
        <sz val="10.5"/>
        <color theme="1"/>
        <rFont val="Aptos Narrow"/>
        <family val="2"/>
      </rPr>
      <t>attenuata</t>
    </r>
    <r>
      <rPr>
        <sz val="10.5"/>
        <color rgb="FF000000"/>
        <rFont val="Aptos Narrow"/>
        <family val="2"/>
      </rPr>
      <t xml:space="preserve"> and/or </t>
    </r>
    <r>
      <rPr>
        <i/>
        <sz val="10.5"/>
        <color theme="1"/>
        <rFont val="Aptos Narrow"/>
        <family val="2"/>
      </rPr>
      <t>Eucalyptus marginata</t>
    </r>
    <r>
      <rPr>
        <sz val="10.5"/>
        <color theme="1"/>
        <rFont val="Aptos Narrow"/>
        <family val="2"/>
      </rPr>
      <t xml:space="preserve"> woodlands of the eastern side of the Swan Coastal Plain (floristic community type 20b as originally described in Gibson et al. 1994)</t>
    </r>
  </si>
  <si>
    <r>
      <t>The community is found on a range of soil and landform units at the base of the Darling Scarp that are described in Churchward and McArthur (1978)</t>
    </r>
    <r>
      <rPr>
        <i/>
        <sz val="10.5"/>
        <color theme="1"/>
        <rFont val="Aptos Narrow"/>
        <family val="2"/>
      </rPr>
      <t xml:space="preserve"> The landforms and soils of the Darling System </t>
    </r>
    <r>
      <rPr>
        <sz val="10.5"/>
        <color theme="1"/>
        <rFont val="Aptos Narrow"/>
        <family val="2"/>
      </rPr>
      <t xml:space="preserve">(Division of Land Resources Management, CSIRO, Perth, Western Australia). The community occurs largely on the Forrestfield unit (Ridge Hill Shelf), Guildford unit or at the confluence of Guildford with Forrestfield, but also occurs on the Southern River unit. The community is generally very species rich. Most occurrences of this community type are </t>
    </r>
    <r>
      <rPr>
        <i/>
        <sz val="10.5"/>
        <color theme="1"/>
        <rFont val="Aptos Narrow"/>
        <family val="2"/>
      </rPr>
      <t>Eucalyptus marginata</t>
    </r>
    <r>
      <rPr>
        <sz val="10.5"/>
        <color theme="1"/>
        <rFont val="Aptos Narrow"/>
        <family val="2"/>
      </rPr>
      <t xml:space="preserve"> – </t>
    </r>
    <r>
      <rPr>
        <i/>
        <sz val="10.5"/>
        <color theme="1"/>
        <rFont val="Aptos Narrow"/>
        <family val="2"/>
      </rPr>
      <t>Banksia attenuata</t>
    </r>
    <r>
      <rPr>
        <sz val="10.5"/>
        <color theme="1"/>
        <rFont val="Aptos Narrow"/>
        <family val="2"/>
      </rPr>
      <t xml:space="preserve"> woodlands but </t>
    </r>
    <r>
      <rPr>
        <i/>
        <sz val="10.5"/>
        <color theme="1"/>
        <rFont val="Aptos Narrow"/>
        <family val="2"/>
      </rPr>
      <t>Banksia</t>
    </r>
    <r>
      <rPr>
        <sz val="10.5"/>
        <color theme="1"/>
        <rFont val="Aptos Narrow"/>
        <family val="2"/>
      </rPr>
      <t xml:space="preserve"> woodlands and heaths are also found, with </t>
    </r>
    <r>
      <rPr>
        <i/>
        <sz val="10.5"/>
        <color theme="1"/>
        <rFont val="Aptos Narrow"/>
        <family val="2"/>
      </rPr>
      <t>Mesomelaena pseudostygia</t>
    </r>
    <r>
      <rPr>
        <sz val="10.5"/>
        <color theme="1"/>
        <rFont val="Aptos Narrow"/>
        <family val="2"/>
      </rPr>
      <t xml:space="preserve">, </t>
    </r>
    <r>
      <rPr>
        <i/>
        <sz val="10.5"/>
        <color theme="1"/>
        <rFont val="Aptos Narrow"/>
        <family val="2"/>
      </rPr>
      <t>Morelotia octandra</t>
    </r>
    <r>
      <rPr>
        <sz val="10.5"/>
        <color theme="1"/>
        <rFont val="Aptos Narrow"/>
        <family val="2"/>
      </rPr>
      <t xml:space="preserve">, </t>
    </r>
    <r>
      <rPr>
        <i/>
        <sz val="10.5"/>
        <color theme="1"/>
        <rFont val="Aptos Narrow"/>
        <family val="2"/>
      </rPr>
      <t xml:space="preserve">Banksia dallanneyi </t>
    </r>
    <r>
      <rPr>
        <sz val="10.5"/>
        <color theme="1"/>
        <rFont val="Aptos Narrow"/>
        <family val="2"/>
      </rPr>
      <t xml:space="preserve">(couch honeypot), </t>
    </r>
    <r>
      <rPr>
        <i/>
        <sz val="10.5"/>
        <color theme="1"/>
        <rFont val="Aptos Narrow"/>
        <family val="2"/>
      </rPr>
      <t>Desmocladus fasciculatus</t>
    </r>
    <r>
      <rPr>
        <sz val="10.5"/>
        <color theme="1"/>
        <rFont val="Aptos Narrow"/>
        <family val="2"/>
      </rPr>
      <t xml:space="preserve">, and </t>
    </r>
    <r>
      <rPr>
        <i/>
        <sz val="10.5"/>
        <color theme="1"/>
        <rFont val="Aptos Narrow"/>
        <family val="2"/>
      </rPr>
      <t>Chamaescilla corymbosa</t>
    </r>
    <r>
      <rPr>
        <sz val="10.5"/>
        <color theme="1"/>
        <rFont val="Aptos Narrow"/>
        <family val="2"/>
      </rPr>
      <t xml:space="preserve"> (blue squill) being common in the understorey. The community is also known as 'floristic community type 20b'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</si>
  <si>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 xml:space="preserve">CR B1a(iii) </t>
  </si>
  <si>
    <r>
      <t>Commonly a component of</t>
    </r>
    <r>
      <rPr>
        <b/>
        <sz val="10.5"/>
        <color theme="1"/>
        <rFont val="Aptos Narrow"/>
        <family val="2"/>
      </rPr>
      <t xml:space="preserve"> '</t>
    </r>
    <r>
      <rPr>
        <sz val="10.5"/>
        <color theme="1"/>
        <rFont val="Aptos Narrow"/>
        <family val="2"/>
      </rPr>
      <t>Banksia Woodlands of the Swan Coastal Plain ecological community' (Endangered)</t>
    </r>
  </si>
  <si>
    <t>Jarrah Forest, Swan Coastal Plain</t>
  </si>
  <si>
    <t>City of Armadale, City of Gosnells, City of Kalamunda, City of Swan, Shire of Harvey, Shire of Murray, Shire of Serpentine-Jarrahdale, Shire of Waroona</t>
  </si>
  <si>
    <t>South West, Swan</t>
  </si>
  <si>
    <t>Perth Hills, Swan Coastal, Wellington</t>
  </si>
  <si>
    <t>Schedule 1, division 1, item 12</t>
  </si>
  <si>
    <t>SCP20a</t>
  </si>
  <si>
    <r>
      <t>Banksia attenuata</t>
    </r>
    <r>
      <rPr>
        <sz val="10.5"/>
        <color rgb="FF000000"/>
        <rFont val="Aptos Narrow"/>
        <family val="2"/>
      </rPr>
      <t xml:space="preserve"> woodlands over species rich dense shrublands (floristic community type 20a as originally described in Gibson et al. 1994)</t>
    </r>
  </si>
  <si>
    <r>
      <t xml:space="preserve">The community has been recorded from sands near Koondoola and Banksia Grove, and at the base of the Darling Scarp between Wannamal and Maddington. This community is generally very species rich. It is usually dominated by </t>
    </r>
    <r>
      <rPr>
        <i/>
        <sz val="10.5"/>
        <color theme="1"/>
        <rFont val="Aptos Narrow"/>
        <family val="2"/>
      </rPr>
      <t xml:space="preserve">Banksia attenuata </t>
    </r>
    <r>
      <rPr>
        <sz val="10.5"/>
        <color theme="1"/>
        <rFont val="Aptos Narrow"/>
        <family val="2"/>
      </rPr>
      <t xml:space="preserve">(slender banksia), occasionally with </t>
    </r>
    <r>
      <rPr>
        <i/>
        <sz val="10.5"/>
        <color theme="1"/>
        <rFont val="Aptos Narrow"/>
        <family val="2"/>
      </rPr>
      <t xml:space="preserve">Eucalyptus marginata </t>
    </r>
    <r>
      <rPr>
        <sz val="10.5"/>
        <color theme="1"/>
        <rFont val="Aptos Narrow"/>
        <family val="2"/>
      </rPr>
      <t xml:space="preserve">(jarrah) with </t>
    </r>
    <r>
      <rPr>
        <i/>
        <sz val="10.5"/>
        <color theme="1"/>
        <rFont val="Aptos Narrow"/>
        <family val="2"/>
      </rPr>
      <t xml:space="preserve">Bossiaea eriocarpa </t>
    </r>
    <r>
      <rPr>
        <sz val="10.5"/>
        <color theme="1"/>
        <rFont val="Aptos Narrow"/>
        <family val="2"/>
      </rPr>
      <t xml:space="preserve">(common brown pea), </t>
    </r>
    <r>
      <rPr>
        <i/>
        <sz val="10.5"/>
        <color theme="1"/>
        <rFont val="Aptos Narrow"/>
        <family val="2"/>
      </rPr>
      <t xml:space="preserve">Conostephium pendulum </t>
    </r>
    <r>
      <rPr>
        <sz val="10.5"/>
        <color theme="1"/>
        <rFont val="Aptos Narrow"/>
        <family val="2"/>
      </rPr>
      <t xml:space="preserve">(pearl flower), </t>
    </r>
    <r>
      <rPr>
        <i/>
        <sz val="10.5"/>
        <color theme="1"/>
        <rFont val="Aptos Narrow"/>
        <family val="2"/>
      </rPr>
      <t xml:space="preserve">Hibbertia huegelii, Hibbertia hypericoides </t>
    </r>
    <r>
      <rPr>
        <sz val="10.5"/>
        <color theme="1"/>
        <rFont val="Aptos Narrow"/>
        <family val="2"/>
      </rPr>
      <t xml:space="preserve">(yellow buttercups), </t>
    </r>
    <r>
      <rPr>
        <i/>
        <sz val="10.5"/>
        <color theme="1"/>
        <rFont val="Aptos Narrow"/>
        <family val="2"/>
      </rPr>
      <t xml:space="preserve">Petrophile linearis </t>
    </r>
    <r>
      <rPr>
        <sz val="10.5"/>
        <color theme="1"/>
        <rFont val="Aptos Narrow"/>
        <family val="2"/>
      </rPr>
      <t xml:space="preserve">(pixie mops), </t>
    </r>
    <r>
      <rPr>
        <i/>
        <sz val="10.5"/>
        <color theme="1"/>
        <rFont val="Aptos Narrow"/>
        <family val="2"/>
      </rPr>
      <t xml:space="preserve">Scaevola repens, Stirlingia latifolia </t>
    </r>
    <r>
      <rPr>
        <sz val="10.5"/>
        <color theme="1"/>
        <rFont val="Aptos Narrow"/>
        <family val="2"/>
      </rPr>
      <t xml:space="preserve">(blueboy), </t>
    </r>
    <r>
      <rPr>
        <i/>
        <sz val="10.5"/>
        <color theme="1"/>
        <rFont val="Aptos Narrow"/>
        <family val="2"/>
      </rPr>
      <t xml:space="preserve">Mesomelaena pseudostygia </t>
    </r>
    <r>
      <rPr>
        <sz val="10.5"/>
        <color theme="1"/>
        <rFont val="Aptos Narrow"/>
        <family val="2"/>
      </rPr>
      <t xml:space="preserve">and </t>
    </r>
    <r>
      <rPr>
        <i/>
        <sz val="10.5"/>
        <color theme="1"/>
        <rFont val="Aptos Narrow"/>
        <family val="2"/>
      </rPr>
      <t xml:space="preserve">Alexgeorgea nitens </t>
    </r>
    <r>
      <rPr>
        <sz val="10.5"/>
        <color theme="1"/>
        <rFont val="Aptos Narrow"/>
        <family val="2"/>
      </rPr>
      <t xml:space="preserve">being common in the understorey. The community is also known as ‘floristic community type 20a’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 </t>
    </r>
  </si>
  <si>
    <t>CR B1a(i),b </t>
  </si>
  <si>
    <t>Commonly a component of 'Banksia Woodlands of the Swan Coastal Plain ecological community' (Endangered)</t>
  </si>
  <si>
    <t>City of Canning, City of Gosnells, City of Kalamunda, City of Stirling, City of Swan, City of Wanneroo, Shire of Chittering</t>
  </si>
  <si>
    <t>Perth Hills, Swan Coastal</t>
  </si>
  <si>
    <t>Schedule 1, division 1, item 13</t>
  </si>
  <si>
    <t>Black Spring</t>
  </si>
  <si>
    <t>Black Spring organic mound spring community</t>
  </si>
  <si>
    <r>
      <t xml:space="preserve">The community occurs in the East Kimberley and the known occurrence consists of a raised central mound supporting a forest of </t>
    </r>
    <r>
      <rPr>
        <i/>
        <sz val="10.5"/>
        <color theme="1"/>
        <rFont val="Aptos Narrow"/>
        <family val="2"/>
      </rPr>
      <t>Melaleuca viridiflora</t>
    </r>
    <r>
      <rPr>
        <sz val="10.5"/>
        <color theme="1"/>
        <rFont val="Aptos Narrow"/>
        <family val="2"/>
      </rPr>
      <t xml:space="preserve"> (broadleaf paperbark), </t>
    </r>
    <r>
      <rPr>
        <i/>
        <sz val="10.5"/>
        <color theme="1"/>
        <rFont val="Aptos Narrow"/>
        <family val="2"/>
      </rPr>
      <t>Ficus</t>
    </r>
    <r>
      <rPr>
        <sz val="10.5"/>
        <color theme="1"/>
        <rFont val="Aptos Narrow"/>
        <family val="2"/>
      </rPr>
      <t xml:space="preserve"> spp., </t>
    </r>
    <r>
      <rPr>
        <i/>
        <sz val="10.5"/>
        <color theme="1"/>
        <rFont val="Aptos Narrow"/>
        <family val="2"/>
      </rPr>
      <t>Timonius timon</t>
    </r>
    <r>
      <rPr>
        <sz val="10.5"/>
        <color theme="1"/>
        <rFont val="Aptos Narrow"/>
        <family val="2"/>
      </rPr>
      <t xml:space="preserve"> and </t>
    </r>
    <r>
      <rPr>
        <i/>
        <sz val="10.5"/>
        <color theme="1"/>
        <rFont val="Aptos Narrow"/>
        <family val="2"/>
      </rPr>
      <t>Pandanus spiralis</t>
    </r>
    <r>
      <rPr>
        <sz val="10.5"/>
        <color theme="1"/>
        <rFont val="Aptos Narrow"/>
        <family val="2"/>
      </rPr>
      <t xml:space="preserve"> (screwpine) over </t>
    </r>
    <r>
      <rPr>
        <i/>
        <sz val="10.5"/>
        <color theme="1"/>
        <rFont val="Aptos Narrow"/>
        <family val="2"/>
      </rPr>
      <t>Colocasia esculenta</t>
    </r>
    <r>
      <rPr>
        <sz val="10.5"/>
        <color theme="1"/>
        <rFont val="Aptos Narrow"/>
        <family val="2"/>
      </rPr>
      <t xml:space="preserve"> (taro) and ferns, including </t>
    </r>
    <r>
      <rPr>
        <i/>
        <sz val="10.5"/>
        <color theme="1"/>
        <rFont val="Aptos Narrow"/>
        <family val="2"/>
      </rPr>
      <t>Cyclosorus interruptus</t>
    </r>
    <r>
      <rPr>
        <sz val="10.5"/>
        <color theme="1"/>
        <rFont val="Aptos Narrow"/>
        <family val="2"/>
      </rPr>
      <t xml:space="preserve"> (swamp shield-fern). The tall </t>
    </r>
    <r>
      <rPr>
        <i/>
        <sz val="10.5"/>
        <color theme="1"/>
        <rFont val="Aptos Narrow"/>
        <family val="2"/>
      </rPr>
      <t>Phragmites karka</t>
    </r>
    <r>
      <rPr>
        <sz val="10.5"/>
        <color theme="1"/>
        <rFont val="Aptos Narrow"/>
        <family val="2"/>
      </rPr>
      <t xml:space="preserve"> (tropical reed) dominates the outer edge of the mound and the entire mound is ringed by a moat of water supporting sedges and grasses. The springs contain a rich assemblage of aquatic invertebrate fauna. The community consists of raised peaty soaks or wetlands that occur on saturated peaty black clay soil with high organic content. </t>
    </r>
  </si>
  <si>
    <t>Northern Kimberley</t>
  </si>
  <si>
    <t>Shire of Wyndham-East Kimberley</t>
  </si>
  <si>
    <t>East Kimberley</t>
  </si>
  <si>
    <t>Schedule 1, division 1, item 14</t>
  </si>
  <si>
    <t>SCP30a</t>
  </si>
  <si>
    <r>
      <t>Callitris preissii</t>
    </r>
    <r>
      <rPr>
        <sz val="10.5"/>
        <color rgb="FF000000"/>
        <rFont val="Aptos Narrow"/>
        <family val="2"/>
      </rPr>
      <t xml:space="preserve"> (or </t>
    </r>
    <r>
      <rPr>
        <i/>
        <sz val="10.5"/>
        <color rgb="FF000000"/>
        <rFont val="Aptos Narrow"/>
        <family val="2"/>
      </rPr>
      <t>Melaleuca lanceolata</t>
    </r>
    <r>
      <rPr>
        <sz val="10.5"/>
        <color rgb="FF000000"/>
        <rFont val="Aptos Narrow"/>
        <family val="2"/>
      </rPr>
      <t>) forests and woodlands of the Swan Coastal Plain (floristic community type 30a as originally described in Gibson et al. 1994)</t>
    </r>
  </si>
  <si>
    <r>
      <t xml:space="preserve">The community is located on calcareous sandy soils of the Quindalup Dunes generally occurring between Trigg and Point Peron and on the Swan River in Peppermint Grove. The community also occurs on Garden Island and Rottnest Island. Typical and common native taxa in the community are: </t>
    </r>
    <r>
      <rPr>
        <i/>
        <sz val="10.5"/>
        <color rgb="FF000000"/>
        <rFont val="Aptos Narrow"/>
        <family val="2"/>
      </rPr>
      <t xml:space="preserve">Callitris preissii </t>
    </r>
    <r>
      <rPr>
        <sz val="10.5"/>
        <color rgb="FF000000"/>
        <rFont val="Aptos Narrow"/>
        <family val="2"/>
      </rPr>
      <t xml:space="preserve">(Rottnest Island pine), </t>
    </r>
    <r>
      <rPr>
        <i/>
        <sz val="10.5"/>
        <color rgb="FF000000"/>
        <rFont val="Aptos Narrow"/>
        <family val="2"/>
      </rPr>
      <t xml:space="preserve">Melaleuca lanceolata </t>
    </r>
    <r>
      <rPr>
        <sz val="10.5"/>
        <color rgb="FF000000"/>
        <rFont val="Aptos Narrow"/>
        <family val="2"/>
      </rPr>
      <t xml:space="preserve">(Rottnest teatree), </t>
    </r>
    <r>
      <rPr>
        <i/>
        <sz val="10.5"/>
        <color rgb="FF000000"/>
        <rFont val="Aptos Narrow"/>
        <family val="2"/>
      </rPr>
      <t xml:space="preserve">Spyridium globulosum </t>
    </r>
    <r>
      <rPr>
        <sz val="10.5"/>
        <color rgb="FF000000"/>
        <rFont val="Aptos Narrow"/>
        <family val="2"/>
      </rPr>
      <t xml:space="preserve">(basket bush), </t>
    </r>
    <r>
      <rPr>
        <i/>
        <sz val="10.5"/>
        <color rgb="FF000000"/>
        <rFont val="Aptos Narrow"/>
        <family val="2"/>
      </rPr>
      <t>Acanthocarpus preissii</t>
    </r>
    <r>
      <rPr>
        <sz val="10.5"/>
        <color rgb="FF000000"/>
        <rFont val="Aptos Narrow"/>
        <family val="2"/>
      </rPr>
      <t xml:space="preserve">, </t>
    </r>
    <r>
      <rPr>
        <i/>
        <sz val="10.5"/>
        <color rgb="FF000000"/>
        <rFont val="Aptos Narrow"/>
        <family val="2"/>
      </rPr>
      <t xml:space="preserve">Rhagodia baccata </t>
    </r>
    <r>
      <rPr>
        <sz val="10.5"/>
        <color rgb="FF000000"/>
        <rFont val="Aptos Narrow"/>
        <family val="2"/>
      </rPr>
      <t xml:space="preserve">(berry saltbush), </t>
    </r>
    <r>
      <rPr>
        <i/>
        <sz val="10.5"/>
        <color rgb="FF000000"/>
        <rFont val="Aptos Narrow"/>
        <family val="2"/>
      </rPr>
      <t>Austrostipa flavescens</t>
    </r>
    <r>
      <rPr>
        <sz val="10.5"/>
        <color rgb="FF000000"/>
        <rFont val="Aptos Narrow"/>
        <family val="2"/>
      </rPr>
      <t xml:space="preserve"> and </t>
    </r>
    <r>
      <rPr>
        <i/>
        <sz val="10.5"/>
        <color rgb="FF000000"/>
        <rFont val="Aptos Narrow"/>
        <family val="2"/>
      </rPr>
      <t xml:space="preserve">Trachymene pilosa </t>
    </r>
    <r>
      <rPr>
        <sz val="10.5"/>
        <color rgb="FF000000"/>
        <rFont val="Aptos Narrow"/>
        <family val="2"/>
      </rPr>
      <t xml:space="preserve">(native parsnip). The community is also known as ‘floristic community type 30a’ as originally described in </t>
    </r>
    <r>
      <rPr>
        <sz val="10.5"/>
        <color theme="1"/>
        <rFont val="Aptos Narrow"/>
        <family val="2"/>
      </rPr>
      <t xml:space="preserve">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</si>
  <si>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CR B1b</t>
  </si>
  <si>
    <t>City of Cockburn, City of Joondalup, City of Nedlands, City of Rockingham, City of Stirling, Shire of Peppermint Grove, Town of Mosman Park</t>
  </si>
  <si>
    <t>Schedule 1, division 1, item 15</t>
  </si>
  <si>
    <t>Camerons Cave</t>
  </si>
  <si>
    <t>Camerons Cave Troglobitic Community</t>
  </si>
  <si>
    <r>
      <t xml:space="preserve">The community is known from Camerons Cave on the Cape Range peninsula. It comprises a unique assemblage of species, at least eight of which are known only from this location. The threatened species </t>
    </r>
    <r>
      <rPr>
        <i/>
        <sz val="10.5"/>
        <color rgb="FF000000"/>
        <rFont val="Aptos Narrow"/>
        <family val="2"/>
      </rPr>
      <t xml:space="preserve">Stygiochiropus peculiaris </t>
    </r>
    <r>
      <rPr>
        <sz val="10.5"/>
        <color rgb="FF000000"/>
        <rFont val="Aptos Narrow"/>
        <family val="2"/>
      </rPr>
      <t xml:space="preserve">(Camerons Cave millipede; critically endangered) and </t>
    </r>
    <r>
      <rPr>
        <i/>
        <sz val="10.5"/>
        <color rgb="FF000000"/>
        <rFont val="Aptos Narrow"/>
        <family val="2"/>
      </rPr>
      <t xml:space="preserve">Indohya damocles </t>
    </r>
    <r>
      <rPr>
        <sz val="10.5"/>
        <color rgb="FF000000"/>
        <rFont val="Aptos Narrow"/>
        <family val="2"/>
      </rPr>
      <t xml:space="preserve">(Camerons Cave pseudoscorpion; critically endangered) (previously </t>
    </r>
    <r>
      <rPr>
        <i/>
        <sz val="10.5"/>
        <color rgb="FF000000"/>
        <rFont val="Aptos Narrow"/>
        <family val="2"/>
      </rPr>
      <t xml:space="preserve">Hyella </t>
    </r>
    <r>
      <rPr>
        <sz val="10.5"/>
        <color rgb="FF000000"/>
        <rFont val="Aptos Narrow"/>
        <family val="2"/>
      </rPr>
      <t xml:space="preserve">sp. BES 1154.2525, 1546, 2554) are endemic to Camerons Cave. </t>
    </r>
    <r>
      <rPr>
        <i/>
        <sz val="10.5"/>
        <color rgb="FF000000"/>
        <rFont val="Aptos Narrow"/>
        <family val="2"/>
      </rPr>
      <t xml:space="preserve">Milyeringa veritas </t>
    </r>
    <r>
      <rPr>
        <sz val="10.5"/>
        <color rgb="FF000000"/>
        <rFont val="Aptos Narrow"/>
        <family val="2"/>
      </rPr>
      <t xml:space="preserve">(blind gudgeon; vulnerable) and </t>
    </r>
    <r>
      <rPr>
        <i/>
        <sz val="10.5"/>
        <color rgb="FF000000"/>
        <rFont val="Aptos Narrow"/>
        <family val="2"/>
      </rPr>
      <t xml:space="preserve">Draculoides bramstokeri </t>
    </r>
    <r>
      <rPr>
        <sz val="10.5"/>
        <color rgb="FF000000"/>
        <rFont val="Aptos Narrow"/>
        <family val="2"/>
      </rPr>
      <t xml:space="preserve">(Barrow Island draculoides; vulnerable) also occur in the cave. </t>
    </r>
  </si>
  <si>
    <t>Carnarvon</t>
  </si>
  <si>
    <t>Shire of Exmouth</t>
  </si>
  <si>
    <t>Pilbara</t>
  </si>
  <si>
    <t>Exmouth</t>
  </si>
  <si>
    <t>Schedule 1, division 1, item 16</t>
  </si>
  <si>
    <t>Mound Springs SCP</t>
  </si>
  <si>
    <t>Communities of Tumulus Springs (Organic Mound Springs, Swan Coastal Plain)</t>
  </si>
  <si>
    <r>
      <t xml:space="preserve">The community occurs in tumulus springs (organic mound springs) on the Swan Coastal Plain. The habitat of the mound springs is characterised by continuous discharge of groundwater in raised areas of peat. The peat and surrounds provide a stable, permanently moist series of microhabitats, with a high level of heterogeneity of invertebrate fauna assemblages between sites. Groups commonly represented include Ostracoda, Nematoda, Cladocera, Copepoda, Oligochaeta, Tardigrada, Turbellaria and Insecta. Typical and common native vascular plant species associated with the tumulus springs are the trees </t>
    </r>
    <r>
      <rPr>
        <i/>
        <sz val="10.5"/>
        <color rgb="FF000000"/>
        <rFont val="Aptos Narrow"/>
        <family val="2"/>
      </rPr>
      <t xml:space="preserve">Banksia littoralis </t>
    </r>
    <r>
      <rPr>
        <sz val="10.5"/>
        <color rgb="FF000000"/>
        <rFont val="Aptos Narrow"/>
        <family val="2"/>
      </rPr>
      <t xml:space="preserve">(swamp banksia), </t>
    </r>
    <r>
      <rPr>
        <i/>
        <sz val="10.5"/>
        <color rgb="FF000000"/>
        <rFont val="Aptos Narrow"/>
        <family val="2"/>
      </rPr>
      <t xml:space="preserve">Melaleuca preissiana </t>
    </r>
    <r>
      <rPr>
        <sz val="10.5"/>
        <color rgb="FF000000"/>
        <rFont val="Aptos Narrow"/>
        <family val="2"/>
      </rPr>
      <t xml:space="preserve">(moonah) and </t>
    </r>
    <r>
      <rPr>
        <i/>
        <sz val="10.5"/>
        <color rgb="FF000000"/>
        <rFont val="Aptos Narrow"/>
        <family val="2"/>
      </rPr>
      <t xml:space="preserve">Eucalyptus rudis </t>
    </r>
    <r>
      <rPr>
        <sz val="10.5"/>
        <color rgb="FF000000"/>
        <rFont val="Aptos Narrow"/>
        <family val="2"/>
      </rPr>
      <t xml:space="preserve">(flooded gum), and the shrubs </t>
    </r>
    <r>
      <rPr>
        <i/>
        <sz val="10.5"/>
        <color rgb="FF000000"/>
        <rFont val="Aptos Narrow"/>
        <family val="2"/>
      </rPr>
      <t xml:space="preserve">Taxandria linearifolia </t>
    </r>
    <r>
      <rPr>
        <sz val="10.5"/>
        <color rgb="FF000000"/>
        <rFont val="Aptos Narrow"/>
        <family val="2"/>
      </rPr>
      <t xml:space="preserve">(swamp peppermint), </t>
    </r>
    <r>
      <rPr>
        <i/>
        <sz val="10.5"/>
        <color rgb="FF000000"/>
        <rFont val="Aptos Narrow"/>
        <family val="2"/>
      </rPr>
      <t xml:space="preserve">Pteridium esculentum </t>
    </r>
    <r>
      <rPr>
        <sz val="10.5"/>
        <color rgb="FF000000"/>
        <rFont val="Aptos Narrow"/>
        <family val="2"/>
      </rPr>
      <t xml:space="preserve">(bracken fern), </t>
    </r>
    <r>
      <rPr>
        <i/>
        <sz val="10.5"/>
        <color rgb="FF000000"/>
        <rFont val="Aptos Narrow"/>
        <family val="2"/>
      </rPr>
      <t xml:space="preserve">Astartea scoparia </t>
    </r>
    <r>
      <rPr>
        <sz val="10.5"/>
        <color rgb="FF000000"/>
        <rFont val="Aptos Narrow"/>
        <family val="2"/>
      </rPr>
      <t xml:space="preserve">(common astartea) and </t>
    </r>
    <r>
      <rPr>
        <i/>
        <sz val="10.5"/>
        <color rgb="FF000000"/>
        <rFont val="Aptos Narrow"/>
        <family val="2"/>
      </rPr>
      <t xml:space="preserve">Cyclosorus interruptus </t>
    </r>
    <r>
      <rPr>
        <sz val="10.5"/>
        <color rgb="FF000000"/>
        <rFont val="Aptos Narrow"/>
        <family val="2"/>
      </rPr>
      <t>(swamp shield-fern).</t>
    </r>
  </si>
  <si>
    <t>CR A3 
CR B1b</t>
  </si>
  <si>
    <t>Assemblages of plants and invertebrate animals of tumulus (organic mound) springs of the Swan Coastal Plain (Endangered)</t>
  </si>
  <si>
    <t>City of Kwinana, City of Swan, Shire of Chittering, Shire of Serpentine-Jarrahdale</t>
  </si>
  <si>
    <t>Schedule 1, division 1, item 17</t>
  </si>
  <si>
    <t>SCP3a</t>
  </si>
  <si>
    <r>
      <rPr>
        <i/>
        <sz val="10.5"/>
        <color rgb="FF000000"/>
        <rFont val="Aptos Narrow"/>
        <family val="2"/>
      </rPr>
      <t>Corymbia calophylla – Kingia australis</t>
    </r>
    <r>
      <rPr>
        <sz val="10.5"/>
        <color rgb="FF000000"/>
        <rFont val="Aptos Narrow"/>
        <family val="2"/>
      </rPr>
      <t xml:space="preserve"> woodlands on heavy soils (floristic community type 3a as originally described in Gibson et al. 1994)</t>
    </r>
  </si>
  <si>
    <r>
      <t xml:space="preserve">The community has been recorded from heavy soils of the eastern side of the southern Swan Coastal Plain largely between Capel and Chittering. Typical native taxa in the community are the tree </t>
    </r>
    <r>
      <rPr>
        <i/>
        <sz val="10.5"/>
        <color theme="1"/>
        <rFont val="Aptos Narrow"/>
        <family val="2"/>
      </rPr>
      <t>Corymbia calophylla</t>
    </r>
    <r>
      <rPr>
        <sz val="10.5"/>
        <color theme="1"/>
        <rFont val="Aptos Narrow"/>
        <family val="2"/>
      </rPr>
      <t xml:space="preserve"> (marri), the shrubs </t>
    </r>
    <r>
      <rPr>
        <i/>
        <sz val="10.5"/>
        <color theme="1"/>
        <rFont val="Aptos Narrow"/>
        <family val="2"/>
      </rPr>
      <t xml:space="preserve">Banksia dallanneyi </t>
    </r>
    <r>
      <rPr>
        <sz val="10.5"/>
        <color theme="1"/>
        <rFont val="Aptos Narrow"/>
        <family val="2"/>
      </rPr>
      <t xml:space="preserve">(couch honeypot), </t>
    </r>
    <r>
      <rPr>
        <i/>
        <sz val="10.5"/>
        <color theme="1"/>
        <rFont val="Aptos Narrow"/>
        <family val="2"/>
      </rPr>
      <t>Philotheca spicata</t>
    </r>
    <r>
      <rPr>
        <sz val="10.5"/>
        <color theme="1"/>
        <rFont val="Aptos Narrow"/>
        <family val="2"/>
      </rPr>
      <t xml:space="preserve"> (pepper and salt), </t>
    </r>
    <r>
      <rPr>
        <i/>
        <sz val="10.5"/>
        <color theme="1"/>
        <rFont val="Aptos Narrow"/>
        <family val="2"/>
      </rPr>
      <t>Kingia australis</t>
    </r>
    <r>
      <rPr>
        <sz val="10.5"/>
        <color theme="1"/>
        <rFont val="Aptos Narrow"/>
        <family val="2"/>
      </rPr>
      <t xml:space="preserve"> (kingia) and </t>
    </r>
    <r>
      <rPr>
        <i/>
        <sz val="10.5"/>
        <color theme="1"/>
        <rFont val="Aptos Narrow"/>
        <family val="2"/>
      </rPr>
      <t>Xanthorrhoea preissii</t>
    </r>
    <r>
      <rPr>
        <sz val="10.5"/>
        <color theme="1"/>
        <rFont val="Aptos Narrow"/>
        <family val="2"/>
      </rPr>
      <t xml:space="preserve"> (balga), and the herbs, rushes and sedges </t>
    </r>
    <r>
      <rPr>
        <i/>
        <sz val="10.5"/>
        <color theme="1"/>
        <rFont val="Aptos Narrow"/>
        <family val="2"/>
      </rPr>
      <t>Cyathochaeta avenacea</t>
    </r>
    <r>
      <rPr>
        <sz val="10.5"/>
        <color theme="1"/>
        <rFont val="Aptos Narrow"/>
        <family val="2"/>
      </rPr>
      <t xml:space="preserve">, </t>
    </r>
    <r>
      <rPr>
        <i/>
        <sz val="10.5"/>
        <color theme="1"/>
        <rFont val="Aptos Narrow"/>
        <family val="2"/>
      </rPr>
      <t>Dampiera linearis</t>
    </r>
    <r>
      <rPr>
        <sz val="10.5"/>
        <color theme="1"/>
        <rFont val="Aptos Narrow"/>
        <family val="2"/>
      </rPr>
      <t xml:space="preserve"> (common dampiera), </t>
    </r>
    <r>
      <rPr>
        <i/>
        <sz val="10.5"/>
        <color theme="1"/>
        <rFont val="Aptos Narrow"/>
        <family val="2"/>
      </rPr>
      <t>Haemodorum laxum</t>
    </r>
    <r>
      <rPr>
        <sz val="10.5"/>
        <color theme="1"/>
        <rFont val="Aptos Narrow"/>
        <family val="2"/>
      </rPr>
      <t xml:space="preserve">, </t>
    </r>
    <r>
      <rPr>
        <i/>
        <sz val="10.5"/>
        <color theme="1"/>
        <rFont val="Aptos Narrow"/>
        <family val="2"/>
      </rPr>
      <t>Desmocladus fasciculatus</t>
    </r>
    <r>
      <rPr>
        <sz val="10.5"/>
        <color theme="1"/>
        <rFont val="Aptos Narrow"/>
        <family val="2"/>
      </rPr>
      <t xml:space="preserve">, </t>
    </r>
    <r>
      <rPr>
        <i/>
        <sz val="10.5"/>
        <color theme="1"/>
        <rFont val="Aptos Narrow"/>
        <family val="2"/>
      </rPr>
      <t>Mesomelaena tetragona</t>
    </r>
    <r>
      <rPr>
        <sz val="10.5"/>
        <color theme="1"/>
        <rFont val="Aptos Narrow"/>
        <family val="2"/>
      </rPr>
      <t xml:space="preserve"> (semaphore sedge) and </t>
    </r>
    <r>
      <rPr>
        <i/>
        <sz val="10.5"/>
        <color theme="1"/>
        <rFont val="Aptos Narrow"/>
        <family val="2"/>
      </rPr>
      <t>Morelotia octandra</t>
    </r>
    <r>
      <rPr>
        <sz val="10.5"/>
        <color theme="1"/>
        <rFont val="Aptos Narrow"/>
        <family val="2"/>
      </rPr>
      <t xml:space="preserve">. The community is also known as ‘floristic community type 3a’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 </t>
    </r>
  </si>
  <si>
    <r>
      <rPr>
        <i/>
        <sz val="10.5"/>
        <color theme="1"/>
        <rFont val="Aptos Narrow"/>
        <family val="2"/>
      </rPr>
      <t>Corymbia calophylla - Kingia australis</t>
    </r>
    <r>
      <rPr>
        <sz val="10.5"/>
        <color theme="1"/>
        <rFont val="Aptos Narrow"/>
        <family val="2"/>
      </rPr>
      <t xml:space="preserve"> woodlands on heavy soils of the Swan Coastal Plain (Endangered)</t>
    </r>
  </si>
  <si>
    <t>City of Armadale, City of Gosnells, City of Kalamunda, City of Swan, Shire of Capel,  Shire of Murray, Shire of Serpentine-Jarrahdale, Shire of Waroona</t>
  </si>
  <si>
    <t>Blackwood, Perth Hills, Swan Coastal</t>
  </si>
  <si>
    <t>Schedule 1, division 1, item 18</t>
  </si>
  <si>
    <t>SCP1b</t>
  </si>
  <si>
    <r>
      <t xml:space="preserve">Corymbia calophylla </t>
    </r>
    <r>
      <rPr>
        <sz val="10.5"/>
        <color rgb="FF000000"/>
        <rFont val="Aptos Narrow"/>
        <family val="2"/>
      </rPr>
      <t>woodlands on heavy soils of the southern Swan Coastal Plain (floristic community type 1b as originally described in Gibson et al. 1994)</t>
    </r>
  </si>
  <si>
    <r>
      <t xml:space="preserve">The community has been recorded from heavy fertile soils of the southern Swan Coastal Plain south of Dardanup. It consists largely of </t>
    </r>
    <r>
      <rPr>
        <i/>
        <sz val="10.5"/>
        <color theme="1"/>
        <rFont val="Aptos Narrow"/>
        <family val="2"/>
      </rPr>
      <t xml:space="preserve">Corymbia calophylla </t>
    </r>
    <r>
      <rPr>
        <sz val="10.5"/>
        <color theme="1"/>
        <rFont val="Aptos Narrow"/>
        <family val="2"/>
      </rPr>
      <t xml:space="preserve">(marri) forests and woodlands. </t>
    </r>
    <r>
      <rPr>
        <i/>
        <sz val="10.5"/>
        <color theme="1"/>
        <rFont val="Aptos Narrow"/>
        <family val="2"/>
      </rPr>
      <t xml:space="preserve">Eucalyptus marginata </t>
    </r>
    <r>
      <rPr>
        <sz val="10.5"/>
        <color theme="1"/>
        <rFont val="Aptos Narrow"/>
        <family val="2"/>
      </rPr>
      <t xml:space="preserve">(jarrah) is also common in the tree layer. Common understorey species include </t>
    </r>
    <r>
      <rPr>
        <i/>
        <sz val="10.5"/>
        <color theme="1"/>
        <rFont val="Aptos Narrow"/>
        <family val="2"/>
      </rPr>
      <t xml:space="preserve">Acacia extensa </t>
    </r>
    <r>
      <rPr>
        <sz val="10.5"/>
        <color theme="1"/>
        <rFont val="Aptos Narrow"/>
        <family val="2"/>
      </rPr>
      <t xml:space="preserve">(wiry wattle), </t>
    </r>
    <r>
      <rPr>
        <i/>
        <sz val="10.5"/>
        <color theme="1"/>
        <rFont val="Aptos Narrow"/>
        <family val="2"/>
      </rPr>
      <t>Gompholobium polymorphum, Billardiera variifolia</t>
    </r>
    <r>
      <rPr>
        <sz val="10.5"/>
        <color theme="1"/>
        <rFont val="Aptos Narrow"/>
        <family val="2"/>
      </rPr>
      <t xml:space="preserve">, </t>
    </r>
    <r>
      <rPr>
        <i/>
        <sz val="10.5"/>
        <color theme="1"/>
        <rFont val="Aptos Narrow"/>
        <family val="2"/>
      </rPr>
      <t xml:space="preserve">Hibbertia hypericoides </t>
    </r>
    <r>
      <rPr>
        <sz val="10.5"/>
        <color theme="1"/>
        <rFont val="Aptos Narrow"/>
        <family val="2"/>
      </rPr>
      <t xml:space="preserve">(yellow buttercups), </t>
    </r>
    <r>
      <rPr>
        <i/>
        <sz val="10.5"/>
        <color theme="1"/>
        <rFont val="Aptos Narrow"/>
        <family val="2"/>
      </rPr>
      <t xml:space="preserve">Hypocalymma angustifolium </t>
    </r>
    <r>
      <rPr>
        <sz val="10.5"/>
        <color theme="1"/>
        <rFont val="Aptos Narrow"/>
        <family val="2"/>
      </rPr>
      <t xml:space="preserve">(white myrtle) and </t>
    </r>
    <r>
      <rPr>
        <i/>
        <sz val="10.5"/>
        <color theme="1"/>
        <rFont val="Aptos Narrow"/>
        <family val="2"/>
      </rPr>
      <t xml:space="preserve">Xanthorrhoea preissii </t>
    </r>
    <r>
      <rPr>
        <sz val="10.5"/>
        <color theme="1"/>
        <rFont val="Aptos Narrow"/>
        <family val="2"/>
      </rPr>
      <t xml:space="preserve">(balga) over a rich herb layer including </t>
    </r>
    <r>
      <rPr>
        <i/>
        <sz val="10.5"/>
        <color theme="1"/>
        <rFont val="Aptos Narrow"/>
        <family val="2"/>
      </rPr>
      <t>Scaevola calliptera</t>
    </r>
    <r>
      <rPr>
        <sz val="10.5"/>
        <color theme="1"/>
        <rFont val="Aptos Narrow"/>
        <family val="2"/>
      </rPr>
      <t xml:space="preserve">, </t>
    </r>
    <r>
      <rPr>
        <i/>
        <sz val="10.5"/>
        <color theme="1"/>
        <rFont val="Aptos Narrow"/>
        <family val="2"/>
      </rPr>
      <t xml:space="preserve">Agrostocrinum scabrum </t>
    </r>
    <r>
      <rPr>
        <sz val="10.5"/>
        <color theme="1"/>
        <rFont val="Aptos Narrow"/>
        <family val="2"/>
      </rPr>
      <t xml:space="preserve">(blue grass lily), </t>
    </r>
    <r>
      <rPr>
        <i/>
        <sz val="10.5"/>
        <color theme="1"/>
        <rFont val="Aptos Narrow"/>
        <family val="2"/>
      </rPr>
      <t>Austrostipa semibarbata</t>
    </r>
    <r>
      <rPr>
        <sz val="10.5"/>
        <color theme="1"/>
        <rFont val="Aptos Narrow"/>
        <family val="2"/>
      </rPr>
      <t xml:space="preserve">, </t>
    </r>
    <r>
      <rPr>
        <i/>
        <sz val="10.5"/>
        <color theme="1"/>
        <rFont val="Aptos Narrow"/>
        <family val="2"/>
      </rPr>
      <t xml:space="preserve">Dampiera linearis </t>
    </r>
    <r>
      <rPr>
        <sz val="10.5"/>
        <color theme="1"/>
        <rFont val="Aptos Narrow"/>
        <family val="2"/>
      </rPr>
      <t xml:space="preserve">(common dampiera), </t>
    </r>
    <r>
      <rPr>
        <i/>
        <sz val="10.5"/>
        <color theme="1"/>
        <rFont val="Aptos Narrow"/>
        <family val="2"/>
      </rPr>
      <t xml:space="preserve">Mesomelaena tetragona </t>
    </r>
    <r>
      <rPr>
        <sz val="10.5"/>
        <color theme="1"/>
        <rFont val="Aptos Narrow"/>
        <family val="2"/>
      </rPr>
      <t xml:space="preserve">(semaphore sedge), </t>
    </r>
    <r>
      <rPr>
        <i/>
        <sz val="10.5"/>
        <color theme="1"/>
        <rFont val="Aptos Narrow"/>
        <family val="2"/>
      </rPr>
      <t xml:space="preserve">Morelotia octandra </t>
    </r>
    <r>
      <rPr>
        <sz val="10.5"/>
        <color theme="1"/>
        <rFont val="Aptos Narrow"/>
        <family val="2"/>
      </rPr>
      <t xml:space="preserve">and </t>
    </r>
    <r>
      <rPr>
        <i/>
        <sz val="10.5"/>
        <color theme="1"/>
        <rFont val="Aptos Narrow"/>
        <family val="2"/>
      </rPr>
      <t xml:space="preserve">Lomandra purpurea </t>
    </r>
    <r>
      <rPr>
        <sz val="10.5"/>
        <color theme="1"/>
        <rFont val="Aptos Narrow"/>
        <family val="2"/>
      </rPr>
      <t xml:space="preserve">(purple mat rush). The community is also known as ‘floristic community type 1b’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</si>
  <si>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CR B1a(ii),(iii),b </t>
  </si>
  <si>
    <t>City of Busselton, Shire of Capel</t>
  </si>
  <si>
    <t>Blackwood, Wellington</t>
  </si>
  <si>
    <t>Schedule 1, division 1, item 19</t>
  </si>
  <si>
    <t>Ethel Gorge</t>
  </si>
  <si>
    <t>Ethel Gorge aquifer stygobiont community</t>
  </si>
  <si>
    <r>
      <t>The community is known from the Ethel Gorge (Ophthalmia Basin) alluvium calcrete aquifer on the Fortescue River in the vicinity of the town of Newman. It comprises a diverse assemblage of stygofaunal species. It includes Oligochaeta and the crustaceans Bathynellacea (Syncarida), cyclopoid and harpacticoid copepods, Candonidae: Candoninae C (Ostracoda: Podocopida), Candonidae: Candoninae D (Ostracoda: Podocopida), Limnocytheridae (Ostracoda: Podocopida), flabelliferan Isopod (Tainisopidae) and one new genus of Crangonyctoid amphipoda (</t>
    </r>
    <r>
      <rPr>
        <i/>
        <sz val="10.5"/>
        <color rgb="FF000000"/>
        <rFont val="Aptos Narrow"/>
        <family val="2"/>
      </rPr>
      <t>Chydaekata</t>
    </r>
    <r>
      <rPr>
        <sz val="10.5"/>
        <color rgb="FF000000"/>
        <rFont val="Aptos Narrow"/>
        <family val="2"/>
      </rPr>
      <t xml:space="preserve">, family Paramelitidae), in which 14 species (13 in this aquifer) have been described on morphological characters. At least one species of </t>
    </r>
    <r>
      <rPr>
        <i/>
        <sz val="10.5"/>
        <color rgb="FF000000"/>
        <rFont val="Aptos Narrow"/>
        <family val="2"/>
      </rPr>
      <t xml:space="preserve">Chydaekata </t>
    </r>
    <r>
      <rPr>
        <sz val="10.5"/>
        <color rgb="FF000000"/>
        <rFont val="Aptos Narrow"/>
        <family val="2"/>
      </rPr>
      <t>is known only from this community.</t>
    </r>
  </si>
  <si>
    <t>CR B1c, B2c</t>
  </si>
  <si>
    <t>Gascoyne, Pilbara</t>
  </si>
  <si>
    <t>Shire of East Pilbara</t>
  </si>
  <si>
    <t>Pilbara Region</t>
  </si>
  <si>
    <t>Schedule 1, division 1, item 20</t>
  </si>
  <si>
    <t>Ferricrete</t>
  </si>
  <si>
    <t>Ferricrete floristic community (Rocky Springs type)</t>
  </si>
  <si>
    <r>
      <t xml:space="preserve">The community comprises tall shrubland and has been recorded between Arrino and Eneabba, on irregularly inundated red brown sandy loams over ferricrete. It is generally dominated by </t>
    </r>
    <r>
      <rPr>
        <i/>
        <sz val="10.5"/>
        <color rgb="FF000000"/>
        <rFont val="Aptos Narrow"/>
        <family val="2"/>
      </rPr>
      <t>Acacia blakelyi</t>
    </r>
    <r>
      <rPr>
        <sz val="10.5"/>
        <color rgb="FF000000"/>
        <rFont val="Aptos Narrow"/>
        <family val="2"/>
      </rPr>
      <t xml:space="preserve">, </t>
    </r>
    <r>
      <rPr>
        <i/>
        <sz val="10.5"/>
        <color rgb="FF000000"/>
        <rFont val="Aptos Narrow"/>
        <family val="2"/>
      </rPr>
      <t xml:space="preserve">Allocasuarina campestris </t>
    </r>
    <r>
      <rPr>
        <sz val="10.5"/>
        <color rgb="FF000000"/>
        <rFont val="Aptos Narrow"/>
        <family val="2"/>
      </rPr>
      <t xml:space="preserve">and </t>
    </r>
    <r>
      <rPr>
        <i/>
        <sz val="10.5"/>
        <color rgb="FF000000"/>
        <rFont val="Aptos Narrow"/>
        <family val="2"/>
      </rPr>
      <t xml:space="preserve">Labichea lanceolata </t>
    </r>
    <r>
      <rPr>
        <sz val="10.5"/>
        <color rgb="FF000000"/>
        <rFont val="Aptos Narrow"/>
        <family val="2"/>
      </rPr>
      <t xml:space="preserve">subsp. </t>
    </r>
    <r>
      <rPr>
        <i/>
        <sz val="10.5"/>
        <color rgb="FF000000"/>
        <rFont val="Aptos Narrow"/>
        <family val="2"/>
      </rPr>
      <t>lanceolata</t>
    </r>
    <r>
      <rPr>
        <sz val="10.5"/>
        <color rgb="FF000000"/>
        <rFont val="Aptos Narrow"/>
        <family val="2"/>
      </rPr>
      <t xml:space="preserve">. Associated species include </t>
    </r>
    <r>
      <rPr>
        <i/>
        <sz val="10.5"/>
        <color rgb="FF000000"/>
        <rFont val="Aptos Narrow"/>
        <family val="2"/>
      </rPr>
      <t>Alyogyne hakeifolia</t>
    </r>
    <r>
      <rPr>
        <sz val="10.5"/>
        <color rgb="FF000000"/>
        <rFont val="Aptos Narrow"/>
        <family val="2"/>
      </rPr>
      <t xml:space="preserve">, </t>
    </r>
    <r>
      <rPr>
        <i/>
        <sz val="10.5"/>
        <color rgb="FF000000"/>
        <rFont val="Aptos Narrow"/>
        <family val="2"/>
      </rPr>
      <t>Borya sphaerocephala</t>
    </r>
    <r>
      <rPr>
        <sz val="10.5"/>
        <color rgb="FF000000"/>
        <rFont val="Aptos Narrow"/>
        <family val="2"/>
      </rPr>
      <t xml:space="preserve">, </t>
    </r>
    <r>
      <rPr>
        <i/>
        <sz val="10.5"/>
        <color rgb="FF000000"/>
        <rFont val="Aptos Narrow"/>
        <family val="2"/>
      </rPr>
      <t xml:space="preserve">Isotoma hypocrateriformis </t>
    </r>
    <r>
      <rPr>
        <sz val="10.5"/>
        <color rgb="FF000000"/>
        <rFont val="Aptos Narrow"/>
        <family val="2"/>
      </rPr>
      <t xml:space="preserve">(Woodbridge poison), </t>
    </r>
    <r>
      <rPr>
        <i/>
        <sz val="10.5"/>
        <color rgb="FF000000"/>
        <rFont val="Aptos Narrow"/>
        <family val="2"/>
      </rPr>
      <t>Petrophile seminuda</t>
    </r>
    <r>
      <rPr>
        <sz val="10.5"/>
        <color rgb="FF000000"/>
        <rFont val="Aptos Narrow"/>
        <family val="2"/>
      </rPr>
      <t xml:space="preserve">, </t>
    </r>
    <r>
      <rPr>
        <i/>
        <sz val="10.5"/>
        <color rgb="FF000000"/>
        <rFont val="Aptos Narrow"/>
        <family val="2"/>
      </rPr>
      <t xml:space="preserve">Stylidium dichotomum </t>
    </r>
    <r>
      <rPr>
        <sz val="10.5"/>
        <color rgb="FF000000"/>
        <rFont val="Aptos Narrow"/>
        <family val="2"/>
      </rPr>
      <t xml:space="preserve">(pins-and-needles), </t>
    </r>
    <r>
      <rPr>
        <i/>
        <sz val="10.5"/>
        <color rgb="FF000000"/>
        <rFont val="Aptos Narrow"/>
        <family val="2"/>
      </rPr>
      <t xml:space="preserve">Thysanotus patersonii </t>
    </r>
    <r>
      <rPr>
        <sz val="10.5"/>
        <color rgb="FF000000"/>
        <rFont val="Aptos Narrow"/>
        <family val="2"/>
      </rPr>
      <t xml:space="preserve">and </t>
    </r>
    <r>
      <rPr>
        <i/>
        <sz val="10.5"/>
        <color rgb="FF000000"/>
        <rFont val="Aptos Narrow"/>
        <family val="2"/>
      </rPr>
      <t xml:space="preserve">Pterochaeta paniculata </t>
    </r>
    <r>
      <rPr>
        <sz val="10.5"/>
        <color rgb="FF000000"/>
        <rFont val="Aptos Narrow"/>
        <family val="2"/>
      </rPr>
      <t>(woolly waitzia).</t>
    </r>
  </si>
  <si>
    <t>Schedule 1, division 1, item 21</t>
  </si>
  <si>
    <t>SCP15</t>
  </si>
  <si>
    <t>Forests and woodlands of deep seasonal wetlands of the Swan Coastal Plain (floristic community type 15 as originally described in Gibson et al. 1994)</t>
  </si>
  <si>
    <r>
      <t xml:space="preserve">The community has been recorded from Bambun to Nirimba, on alluvial sediments on sites that are inundated for long periods resulting in more typical aquatic and flora of deeper wetlands. The community is generally dominated by </t>
    </r>
    <r>
      <rPr>
        <i/>
        <sz val="10.5"/>
        <color theme="1"/>
        <rFont val="Aptos Narrow"/>
        <family val="2"/>
      </rPr>
      <t xml:space="preserve">Melaleuca rhaphiophylla </t>
    </r>
    <r>
      <rPr>
        <sz val="10.5"/>
        <color theme="1"/>
        <rFont val="Aptos Narrow"/>
        <family val="2"/>
      </rPr>
      <t xml:space="preserve">(swamp paperbark) or </t>
    </r>
    <r>
      <rPr>
        <i/>
        <sz val="10.5"/>
        <color theme="1"/>
        <rFont val="Aptos Narrow"/>
        <family val="2"/>
      </rPr>
      <t xml:space="preserve">Casuarina obesa </t>
    </r>
    <r>
      <rPr>
        <sz val="10.5"/>
        <color theme="1"/>
        <rFont val="Aptos Narrow"/>
        <family val="2"/>
      </rPr>
      <t xml:space="preserve">(swamp sheoak). Other species can include </t>
    </r>
    <r>
      <rPr>
        <i/>
        <sz val="10.5"/>
        <color theme="1"/>
        <rFont val="Aptos Narrow"/>
        <family val="2"/>
      </rPr>
      <t xml:space="preserve">Melaleuca teretifolia </t>
    </r>
    <r>
      <rPr>
        <sz val="10.5"/>
        <color theme="1"/>
        <rFont val="Aptos Narrow"/>
        <family val="2"/>
      </rPr>
      <t>(banbar)</t>
    </r>
    <r>
      <rPr>
        <i/>
        <sz val="10.5"/>
        <color theme="1"/>
        <rFont val="Aptos Narrow"/>
        <family val="2"/>
      </rPr>
      <t xml:space="preserve">, Atriplex cinerea </t>
    </r>
    <r>
      <rPr>
        <sz val="10.5"/>
        <color theme="1"/>
        <rFont val="Aptos Narrow"/>
        <family val="2"/>
      </rPr>
      <t>(grey saltbush)</t>
    </r>
    <r>
      <rPr>
        <i/>
        <sz val="10.5"/>
        <color theme="1"/>
        <rFont val="Aptos Narrow"/>
        <family val="2"/>
      </rPr>
      <t xml:space="preserve">, Samolus repens </t>
    </r>
    <r>
      <rPr>
        <sz val="10.5"/>
        <color theme="1"/>
        <rFont val="Aptos Narrow"/>
        <family val="2"/>
      </rPr>
      <t>(creeping brookweed)</t>
    </r>
    <r>
      <rPr>
        <i/>
        <sz val="10.5"/>
        <color theme="1"/>
        <rFont val="Aptos Narrow"/>
        <family val="2"/>
      </rPr>
      <t>, Salicornia quinqueflora</t>
    </r>
    <r>
      <rPr>
        <sz val="10.5"/>
        <color theme="1"/>
        <rFont val="Aptos Narrow"/>
        <family val="2"/>
      </rPr>
      <t xml:space="preserve"> (beaded samphire) and </t>
    </r>
    <r>
      <rPr>
        <i/>
        <sz val="10.5"/>
        <color theme="1"/>
        <rFont val="Aptos Narrow"/>
        <family val="2"/>
      </rPr>
      <t>Sporobolus virginicus (</t>
    </r>
    <r>
      <rPr>
        <sz val="10.5"/>
        <color theme="1"/>
        <rFont val="Aptos Narrow"/>
        <family val="2"/>
      </rPr>
      <t xml:space="preserve">marine couch). The community is also known as ‘floristic community type 15’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</si>
  <si>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 xml:space="preserve">CR A3 
CR B1b </t>
  </si>
  <si>
    <t>City of Swan, Shire of Gingin, Shire of Murray, Shire of Serpentine-Jarrahdale</t>
  </si>
  <si>
    <t>Schedule 1, division 1, item 22</t>
  </si>
  <si>
    <t>Koolanooka BIF</t>
  </si>
  <si>
    <t>Koolanooka System as originally described in Beard (1976)</t>
  </si>
  <si>
    <r>
      <t xml:space="preserve">This community is known from the Koolanooka Hills, its footslopes and the Perenjori Hills. It comprises </t>
    </r>
    <r>
      <rPr>
        <i/>
        <sz val="10.5"/>
        <color theme="1"/>
        <rFont val="Aptos Narrow"/>
        <family val="2"/>
      </rPr>
      <t xml:space="preserve">Eucalyptus ebbanoensis </t>
    </r>
    <r>
      <rPr>
        <sz val="10.5"/>
        <color theme="1"/>
        <rFont val="Aptos Narrow"/>
        <family val="2"/>
      </rPr>
      <t xml:space="preserve">subsp. </t>
    </r>
    <r>
      <rPr>
        <i/>
        <sz val="10.5"/>
        <color theme="1"/>
        <rFont val="Aptos Narrow"/>
        <family val="2"/>
      </rPr>
      <t xml:space="preserve">ebbanoensis </t>
    </r>
    <r>
      <rPr>
        <sz val="10.5"/>
        <color theme="1"/>
        <rFont val="Aptos Narrow"/>
        <family val="2"/>
      </rPr>
      <t xml:space="preserve">mallee and </t>
    </r>
    <r>
      <rPr>
        <i/>
        <sz val="10.5"/>
        <color theme="1"/>
        <rFont val="Aptos Narrow"/>
        <family val="2"/>
      </rPr>
      <t xml:space="preserve">Acacia </t>
    </r>
    <r>
      <rPr>
        <sz val="10.5"/>
        <color theme="1"/>
        <rFont val="Aptos Narrow"/>
        <family val="2"/>
      </rPr>
      <t xml:space="preserve">sp. scrub with scattered </t>
    </r>
    <r>
      <rPr>
        <i/>
        <sz val="10.5"/>
        <color theme="1"/>
        <rFont val="Aptos Narrow"/>
        <family val="2"/>
      </rPr>
      <t>Allocasuarina huegeliana</t>
    </r>
    <r>
      <rPr>
        <sz val="10.5"/>
        <color theme="1"/>
        <rFont val="Aptos Narrow"/>
        <family val="2"/>
      </rPr>
      <t xml:space="preserve"> (rock sheoak)</t>
    </r>
    <r>
      <rPr>
        <i/>
        <sz val="10.5"/>
        <color theme="1"/>
        <rFont val="Aptos Narrow"/>
        <family val="2"/>
      </rPr>
      <t xml:space="preserve"> </t>
    </r>
    <r>
      <rPr>
        <sz val="10.5"/>
        <color theme="1"/>
        <rFont val="Aptos Narrow"/>
        <family val="2"/>
      </rPr>
      <t xml:space="preserve">over red loam and ironstone on the upper slopes and summits, </t>
    </r>
    <r>
      <rPr>
        <i/>
        <sz val="10.5"/>
        <color theme="1"/>
        <rFont val="Aptos Narrow"/>
        <family val="2"/>
      </rPr>
      <t xml:space="preserve">Allocasuarina campestris </t>
    </r>
    <r>
      <rPr>
        <sz val="10.5"/>
        <color theme="1"/>
        <rFont val="Aptos Narrow"/>
        <family val="2"/>
      </rPr>
      <t xml:space="preserve">scrub over red loam on hill slopes, shrubs and emergent mallees on shallow red loam over massive ironstone on steep rocky slopes, </t>
    </r>
    <r>
      <rPr>
        <i/>
        <sz val="10.5"/>
        <color theme="1"/>
        <rFont val="Aptos Narrow"/>
        <family val="2"/>
      </rPr>
      <t xml:space="preserve">Eucalyptus loxophleba </t>
    </r>
    <r>
      <rPr>
        <sz val="10.5"/>
        <color theme="1"/>
        <rFont val="Aptos Narrow"/>
        <family val="2"/>
      </rPr>
      <t xml:space="preserve">(York gum) woodland over scrub on the footslopes, and mixed </t>
    </r>
    <r>
      <rPr>
        <i/>
        <sz val="10.5"/>
        <color theme="1"/>
        <rFont val="Aptos Narrow"/>
        <family val="2"/>
      </rPr>
      <t xml:space="preserve">Acacia </t>
    </r>
    <r>
      <rPr>
        <sz val="10.5"/>
        <color theme="1"/>
        <rFont val="Aptos Narrow"/>
        <family val="2"/>
      </rPr>
      <t xml:space="preserve">sp. scrub on granite. The community was originally described in Beard J.S. (1976) </t>
    </r>
    <r>
      <rPr>
        <i/>
        <sz val="10.5"/>
        <color theme="1"/>
        <rFont val="Aptos Narrow"/>
        <family val="2"/>
      </rPr>
      <t xml:space="preserve">The vegetation of the Perenjori area, Western Australia: Map and explanatory memoir </t>
    </r>
    <r>
      <rPr>
        <sz val="10.5"/>
        <color theme="1"/>
        <rFont val="Aptos Narrow"/>
        <family val="2"/>
      </rPr>
      <t>(1:250,000 vegetation series, Vegmap Publications, Perth, Western Australia).</t>
    </r>
  </si>
  <si>
    <t>Avon Wheatbelt</t>
  </si>
  <si>
    <t>Shire of Morawa, Shire of Perenjori</t>
  </si>
  <si>
    <t>Murchison</t>
  </si>
  <si>
    <t>Schedule 1, division 1, item 23</t>
  </si>
  <si>
    <t>Lesueur-Coomallo A1.2</t>
  </si>
  <si>
    <t>Lesueur-Coomallo floristic community A1.2 as originally described by Griffin and Hopkins (1990)</t>
  </si>
  <si>
    <r>
      <t xml:space="preserve">The community is known from Warradarge. It comprises a species-rich heath with emergent </t>
    </r>
    <r>
      <rPr>
        <i/>
        <sz val="10.5"/>
        <color rgb="FF000000"/>
        <rFont val="Aptos Narrow"/>
        <family val="2"/>
      </rPr>
      <t xml:space="preserve">Hakea obliqua </t>
    </r>
    <r>
      <rPr>
        <sz val="10.5"/>
        <color rgb="FF000000"/>
        <rFont val="Aptos Narrow"/>
        <family val="2"/>
      </rPr>
      <t>(needles and corks)</t>
    </r>
    <r>
      <rPr>
        <i/>
        <sz val="10.5"/>
        <color rgb="FF000000"/>
        <rFont val="Aptos Narrow"/>
        <family val="2"/>
      </rPr>
      <t xml:space="preserve"> </t>
    </r>
    <r>
      <rPr>
        <sz val="10.5"/>
        <color rgb="FF000000"/>
        <rFont val="Aptos Narrow"/>
        <family val="2"/>
      </rPr>
      <t xml:space="preserve">on sand with faithful species of </t>
    </r>
    <r>
      <rPr>
        <i/>
        <sz val="10.5"/>
        <color rgb="FF000000"/>
        <rFont val="Aptos Narrow"/>
        <family val="2"/>
      </rPr>
      <t xml:space="preserve">Hakea obliqua </t>
    </r>
    <r>
      <rPr>
        <sz val="10.5"/>
        <color rgb="FF000000"/>
        <rFont val="Aptos Narrow"/>
        <family val="2"/>
      </rPr>
      <t xml:space="preserve">and </t>
    </r>
    <r>
      <rPr>
        <i/>
        <sz val="10.5"/>
        <color rgb="FF000000"/>
        <rFont val="Aptos Narrow"/>
        <family val="2"/>
      </rPr>
      <t xml:space="preserve">Beaufortia elegans </t>
    </r>
    <r>
      <rPr>
        <sz val="10.5"/>
        <color rgb="FF000000"/>
        <rFont val="Aptos Narrow"/>
        <family val="2"/>
      </rPr>
      <t>(elegant beaufortia)</t>
    </r>
    <r>
      <rPr>
        <i/>
        <sz val="10.5"/>
        <color rgb="FF000000"/>
        <rFont val="Aptos Narrow"/>
        <family val="2"/>
      </rPr>
      <t xml:space="preserve"> </t>
    </r>
    <r>
      <rPr>
        <sz val="10.5"/>
        <color rgb="FF000000"/>
        <rFont val="Aptos Narrow"/>
        <family val="2"/>
      </rPr>
      <t xml:space="preserve">and constant species of </t>
    </r>
    <r>
      <rPr>
        <i/>
        <sz val="10.5"/>
        <color rgb="FF000000"/>
        <rFont val="Aptos Narrow"/>
        <family val="2"/>
      </rPr>
      <t xml:space="preserve">Dasypogon bromeliifolius </t>
    </r>
    <r>
      <rPr>
        <sz val="10.5"/>
        <color rgb="FF000000"/>
        <rFont val="Aptos Narrow"/>
        <family val="2"/>
      </rPr>
      <t>(pineapple bush)</t>
    </r>
    <r>
      <rPr>
        <i/>
        <sz val="10.5"/>
        <color rgb="FF000000"/>
        <rFont val="Aptos Narrow"/>
        <family val="2"/>
      </rPr>
      <t xml:space="preserve"> </t>
    </r>
    <r>
      <rPr>
        <sz val="10.5"/>
        <color rgb="FF000000"/>
        <rFont val="Aptos Narrow"/>
        <family val="2"/>
      </rPr>
      <t xml:space="preserve">and </t>
    </r>
    <r>
      <rPr>
        <i/>
        <sz val="10.5"/>
        <color rgb="FF000000"/>
        <rFont val="Aptos Narrow"/>
        <family val="2"/>
      </rPr>
      <t xml:space="preserve">Stirlingia latifolia </t>
    </r>
    <r>
      <rPr>
        <sz val="10.5"/>
        <color rgb="FF000000"/>
        <rFont val="Aptos Narrow"/>
        <family val="2"/>
      </rPr>
      <t>(blueboy)</t>
    </r>
    <r>
      <rPr>
        <i/>
        <sz val="10.5"/>
        <color rgb="FF000000"/>
        <rFont val="Aptos Narrow"/>
        <family val="2"/>
      </rPr>
      <t xml:space="preserve"> </t>
    </r>
    <r>
      <rPr>
        <sz val="10.5"/>
        <color rgb="FF000000"/>
        <rFont val="Aptos Narrow"/>
        <family val="2"/>
      </rPr>
      <t xml:space="preserve">over well-drained grey sand over pale yellow sand on lateritic uplands. Associated species include </t>
    </r>
    <r>
      <rPr>
        <i/>
        <sz val="10.5"/>
        <color rgb="FF000000"/>
        <rFont val="Aptos Narrow"/>
        <family val="2"/>
      </rPr>
      <t>Allocasuarina humilis</t>
    </r>
    <r>
      <rPr>
        <sz val="10.5"/>
        <color rgb="FF000000"/>
        <rFont val="Aptos Narrow"/>
        <family val="2"/>
      </rPr>
      <t xml:space="preserve"> (dwarf sheoak), </t>
    </r>
    <r>
      <rPr>
        <i/>
        <sz val="10.5"/>
        <color rgb="FF000000"/>
        <rFont val="Aptos Narrow"/>
        <family val="2"/>
      </rPr>
      <t xml:space="preserve">Calothamnus sanguineus </t>
    </r>
    <r>
      <rPr>
        <sz val="10.5"/>
        <color rgb="FF000000"/>
        <rFont val="Aptos Narrow"/>
        <family val="2"/>
      </rPr>
      <t xml:space="preserve">(silky-leaved blood flower), </t>
    </r>
    <r>
      <rPr>
        <i/>
        <sz val="10.5"/>
        <color rgb="FF000000"/>
        <rFont val="Aptos Narrow"/>
        <family val="2"/>
      </rPr>
      <t xml:space="preserve">Hibbertia hypericoides </t>
    </r>
    <r>
      <rPr>
        <sz val="10.5"/>
        <color rgb="FF000000"/>
        <rFont val="Aptos Narrow"/>
        <family val="2"/>
      </rPr>
      <t xml:space="preserve">(yellow buttercups), </t>
    </r>
    <r>
      <rPr>
        <i/>
        <sz val="10.5"/>
        <color rgb="FF000000"/>
        <rFont val="Aptos Narrow"/>
        <family val="2"/>
      </rPr>
      <t xml:space="preserve">Hypocalymma xanthopetalum, </t>
    </r>
    <r>
      <rPr>
        <sz val="10.5"/>
        <color rgb="FF000000"/>
        <rFont val="Aptos Narrow"/>
        <family val="2"/>
      </rPr>
      <t xml:space="preserve">and </t>
    </r>
    <r>
      <rPr>
        <i/>
        <sz val="10.5"/>
        <color rgb="FF000000"/>
        <rFont val="Aptos Narrow"/>
        <family val="2"/>
      </rPr>
      <t xml:space="preserve">Schoenus subflavus </t>
    </r>
    <r>
      <rPr>
        <sz val="10.5"/>
        <color rgb="FF000000"/>
        <rFont val="Aptos Narrow"/>
        <family val="2"/>
      </rPr>
      <t>(yellow bog-rush)</t>
    </r>
    <r>
      <rPr>
        <i/>
        <sz val="10.5"/>
        <color rgb="FF000000"/>
        <rFont val="Aptos Narrow"/>
        <family val="2"/>
      </rPr>
      <t xml:space="preserve">. </t>
    </r>
    <r>
      <rPr>
        <sz val="10.5"/>
        <color rgb="FF000000"/>
        <rFont val="Aptos Narrow"/>
        <family val="2"/>
      </rPr>
      <t xml:space="preserve">The community was originally described by Griffin E.A. and Hopkins A.J.M. in the vegetation chapter (pp. 25–38) in A.A. Burbidge, S.D. Hopper and S. van Leeuwen (Eds.) (1990) </t>
    </r>
    <r>
      <rPr>
        <i/>
        <sz val="10.5"/>
        <color rgb="FF000000"/>
        <rFont val="Aptos Narrow"/>
        <family val="2"/>
      </rPr>
      <t>Nature conservation, landscape and recreation values of the Lesueur area</t>
    </r>
    <r>
      <rPr>
        <sz val="10.5"/>
        <color rgb="FF000000"/>
        <rFont val="Aptos Narrow"/>
        <family val="2"/>
      </rPr>
      <t xml:space="preserve"> (a report to the Environmental Protection Authority from the Department of Conservation and Land Management. Bulletin 424, Environmental Protection Authority, Perth).</t>
    </r>
  </si>
  <si>
    <t xml:space="preserve">CR B1c, B2c </t>
  </si>
  <si>
    <t>Shire of Coorow</t>
  </si>
  <si>
    <t>Schedule 1, division 1, item 24</t>
  </si>
  <si>
    <t>Lesueur-Coomallo D1</t>
  </si>
  <si>
    <t>Lesueur-Coomallo floristic community D1 as originally described by Griffin and Hopkins (1990)</t>
  </si>
  <si>
    <r>
      <t xml:space="preserve">The community occurs in Hill River. It comprises a species-rich low heath on moderately to well-drained lateritic gravels on lower slopes and low rises, dominated by </t>
    </r>
    <r>
      <rPr>
        <i/>
        <sz val="10.5"/>
        <color theme="1"/>
        <rFont val="Aptos Narrow"/>
        <family val="2"/>
      </rPr>
      <t>Allocasuarina microstachya</t>
    </r>
    <r>
      <rPr>
        <sz val="10.5"/>
        <color theme="1"/>
        <rFont val="Aptos Narrow"/>
        <family val="2"/>
      </rPr>
      <t xml:space="preserve"> with </t>
    </r>
    <r>
      <rPr>
        <i/>
        <sz val="10.5"/>
        <color theme="1"/>
        <rFont val="Aptos Narrow"/>
        <family val="2"/>
      </rPr>
      <t xml:space="preserve">Allocasuarina ramosissima </t>
    </r>
    <r>
      <rPr>
        <sz val="10.5"/>
        <color theme="1"/>
        <rFont val="Aptos Narrow"/>
        <family val="2"/>
      </rPr>
      <t xml:space="preserve">(priority 3), </t>
    </r>
    <r>
      <rPr>
        <i/>
        <sz val="10.5"/>
        <color theme="1"/>
        <rFont val="Aptos Narrow"/>
        <family val="2"/>
      </rPr>
      <t xml:space="preserve">Allocasuarina humilis </t>
    </r>
    <r>
      <rPr>
        <sz val="10.5"/>
        <color theme="1"/>
        <rFont val="Aptos Narrow"/>
        <family val="2"/>
      </rPr>
      <t xml:space="preserve">(dwarf sheoak), </t>
    </r>
    <r>
      <rPr>
        <i/>
        <sz val="10.5"/>
        <color theme="1"/>
        <rFont val="Aptos Narrow"/>
        <family val="2"/>
      </rPr>
      <t xml:space="preserve">Babingtonia grandiflora </t>
    </r>
    <r>
      <rPr>
        <sz val="10.5"/>
        <color theme="1"/>
        <rFont val="Aptos Narrow"/>
        <family val="2"/>
      </rPr>
      <t xml:space="preserve">(large-flowered babingtonia), </t>
    </r>
    <r>
      <rPr>
        <i/>
        <sz val="10.5"/>
        <color theme="1"/>
        <rFont val="Aptos Narrow"/>
        <family val="2"/>
      </rPr>
      <t xml:space="preserve">Borya nitida </t>
    </r>
    <r>
      <rPr>
        <sz val="10.5"/>
        <color theme="1"/>
        <rFont val="Aptos Narrow"/>
        <family val="2"/>
      </rPr>
      <t xml:space="preserve">(pincushions), </t>
    </r>
    <r>
      <rPr>
        <i/>
        <sz val="10.5"/>
        <color theme="1"/>
        <rFont val="Aptos Narrow"/>
        <family val="2"/>
      </rPr>
      <t xml:space="preserve">Calytrix flavescens </t>
    </r>
    <r>
      <rPr>
        <sz val="10.5"/>
        <color theme="1"/>
        <rFont val="Aptos Narrow"/>
        <family val="2"/>
      </rPr>
      <t xml:space="preserve">(summer starflower), </t>
    </r>
    <r>
      <rPr>
        <i/>
        <sz val="10.5"/>
        <color theme="1"/>
        <rFont val="Aptos Narrow"/>
        <family val="2"/>
      </rPr>
      <t xml:space="preserve">Calothamnus sanguineus </t>
    </r>
    <r>
      <rPr>
        <sz val="10.5"/>
        <color theme="1"/>
        <rFont val="Aptos Narrow"/>
        <family val="2"/>
      </rPr>
      <t xml:space="preserve">(silky-leaved blood flower), </t>
    </r>
    <r>
      <rPr>
        <i/>
        <sz val="10.5"/>
        <color theme="1"/>
        <rFont val="Aptos Narrow"/>
        <family val="2"/>
      </rPr>
      <t xml:space="preserve">Conostylis androstemma </t>
    </r>
    <r>
      <rPr>
        <sz val="10.5"/>
        <color theme="1"/>
        <rFont val="Aptos Narrow"/>
        <family val="2"/>
      </rPr>
      <t xml:space="preserve">(trumpets), </t>
    </r>
    <r>
      <rPr>
        <i/>
        <sz val="10.5"/>
        <color theme="1"/>
        <rFont val="Aptos Narrow"/>
        <family val="2"/>
      </rPr>
      <t>Cryptandra pungens</t>
    </r>
    <r>
      <rPr>
        <sz val="10.5"/>
        <color theme="1"/>
        <rFont val="Aptos Narrow"/>
        <family val="2"/>
      </rPr>
      <t xml:space="preserve">, </t>
    </r>
    <r>
      <rPr>
        <i/>
        <sz val="10.5"/>
        <color theme="1"/>
        <rFont val="Aptos Narrow"/>
        <family val="2"/>
      </rPr>
      <t xml:space="preserve">Banksia armata </t>
    </r>
    <r>
      <rPr>
        <sz val="10.5"/>
        <color theme="1"/>
        <rFont val="Aptos Narrow"/>
        <family val="2"/>
      </rPr>
      <t xml:space="preserve">(prickly dryandra), </t>
    </r>
    <r>
      <rPr>
        <i/>
        <sz val="10.5"/>
        <color theme="1"/>
        <rFont val="Aptos Narrow"/>
        <family val="2"/>
      </rPr>
      <t xml:space="preserve">Gastrolobium polystachyum </t>
    </r>
    <r>
      <rPr>
        <sz val="10.5"/>
        <color theme="1"/>
        <rFont val="Aptos Narrow"/>
        <family val="2"/>
      </rPr>
      <t xml:space="preserve">(horned poison), </t>
    </r>
    <r>
      <rPr>
        <i/>
        <sz val="10.5"/>
        <color theme="1"/>
        <rFont val="Aptos Narrow"/>
        <family val="2"/>
      </rPr>
      <t>Hakea auriculata</t>
    </r>
    <r>
      <rPr>
        <sz val="10.5"/>
        <color theme="1"/>
        <rFont val="Aptos Narrow"/>
        <family val="2"/>
      </rPr>
      <t xml:space="preserve">, </t>
    </r>
    <r>
      <rPr>
        <i/>
        <sz val="10.5"/>
        <color theme="1"/>
        <rFont val="Aptos Narrow"/>
        <family val="2"/>
      </rPr>
      <t xml:space="preserve">Hakea incrassata </t>
    </r>
    <r>
      <rPr>
        <sz val="10.5"/>
        <color theme="1"/>
        <rFont val="Aptos Narrow"/>
        <family val="2"/>
      </rPr>
      <t xml:space="preserve">(marble hakea), </t>
    </r>
    <r>
      <rPr>
        <i/>
        <sz val="10.5"/>
        <color theme="1"/>
        <rFont val="Aptos Narrow"/>
        <family val="2"/>
      </rPr>
      <t>Hakea erinacea</t>
    </r>
    <r>
      <rPr>
        <sz val="10.5"/>
        <color theme="1"/>
        <rFont val="Aptos Narrow"/>
        <family val="2"/>
      </rPr>
      <t xml:space="preserve">, </t>
    </r>
    <r>
      <rPr>
        <i/>
        <sz val="10.5"/>
        <color theme="1"/>
        <rFont val="Aptos Narrow"/>
        <family val="2"/>
      </rPr>
      <t xml:space="preserve">Hibbertia hypericoides </t>
    </r>
    <r>
      <rPr>
        <sz val="10.5"/>
        <color theme="1"/>
        <rFont val="Aptos Narrow"/>
        <family val="2"/>
      </rPr>
      <t xml:space="preserve">(yellow buttercups), </t>
    </r>
    <r>
      <rPr>
        <i/>
        <sz val="10.5"/>
        <color theme="1"/>
        <rFont val="Aptos Narrow"/>
        <family val="2"/>
      </rPr>
      <t>Hypocalymma xanthopetalum</t>
    </r>
    <r>
      <rPr>
        <sz val="10.5"/>
        <color theme="1"/>
        <rFont val="Aptos Narrow"/>
        <family val="2"/>
      </rPr>
      <t xml:space="preserve">, </t>
    </r>
    <r>
      <rPr>
        <i/>
        <sz val="10.5"/>
        <color theme="1"/>
        <rFont val="Aptos Narrow"/>
        <family val="2"/>
      </rPr>
      <t>Melaleuca trichophylla</t>
    </r>
    <r>
      <rPr>
        <sz val="10.5"/>
        <color theme="1"/>
        <rFont val="Aptos Narrow"/>
        <family val="2"/>
      </rPr>
      <t xml:space="preserve">, </t>
    </r>
    <r>
      <rPr>
        <i/>
        <sz val="10.5"/>
        <color theme="1"/>
        <rFont val="Aptos Narrow"/>
        <family val="2"/>
      </rPr>
      <t>Petrophile chrysantha</t>
    </r>
    <r>
      <rPr>
        <sz val="10.5"/>
        <color theme="1"/>
        <rFont val="Aptos Narrow"/>
        <family val="2"/>
      </rPr>
      <t xml:space="preserve">, </t>
    </r>
    <r>
      <rPr>
        <i/>
        <sz val="10.5"/>
        <color theme="1"/>
        <rFont val="Aptos Narrow"/>
        <family val="2"/>
      </rPr>
      <t>Schoenus subflavus</t>
    </r>
    <r>
      <rPr>
        <sz val="10.5"/>
        <color theme="1"/>
        <rFont val="Aptos Narrow"/>
        <family val="2"/>
      </rPr>
      <t xml:space="preserve"> (yellow bog-rush) and </t>
    </r>
    <r>
      <rPr>
        <i/>
        <sz val="10.5"/>
        <color theme="1"/>
        <rFont val="Aptos Narrow"/>
        <family val="2"/>
      </rPr>
      <t>Xanthorrhoea drummondii</t>
    </r>
    <r>
      <rPr>
        <sz val="10.5"/>
        <color theme="1"/>
        <rFont val="Aptos Narrow"/>
        <family val="2"/>
      </rPr>
      <t xml:space="preserve">. The community was originally described by </t>
    </r>
    <r>
      <rPr>
        <sz val="10.5"/>
        <color rgb="FF000000"/>
        <rFont val="Aptos Narrow"/>
        <family val="2"/>
      </rPr>
      <t xml:space="preserve">Griffin E.A. and Hopkins A.J.M. in the vegetation chapter (pp. 25–38) in A.A. Burbidge, S.D. Hopper and S. van Leeuwen (Eds.) (1990) </t>
    </r>
    <r>
      <rPr>
        <i/>
        <sz val="10.5"/>
        <color rgb="FF000000"/>
        <rFont val="Aptos Narrow"/>
        <family val="2"/>
      </rPr>
      <t>Nature conservation, landscape and recreation values of the Lesueur area</t>
    </r>
    <r>
      <rPr>
        <sz val="10.5"/>
        <color rgb="FF000000"/>
        <rFont val="Aptos Narrow"/>
        <family val="2"/>
      </rPr>
      <t xml:space="preserve"> (a report to the Environmental Protection Authority from the Department of Conservation and Land Management. Bulletin 424, Environmental Protection Authority, Perth).</t>
    </r>
  </si>
  <si>
    <t>Shire of Dandaragan</t>
  </si>
  <si>
    <t>Schedule 1, division 1, item 25</t>
  </si>
  <si>
    <t>SCP26a</t>
  </si>
  <si>
    <r>
      <rPr>
        <i/>
        <sz val="10.5"/>
        <color rgb="FF000000"/>
        <rFont val="Aptos Narrow"/>
        <family val="2"/>
      </rPr>
      <t>Melaleuca huegelii</t>
    </r>
    <r>
      <rPr>
        <sz val="10.5"/>
        <color rgb="FF000000"/>
        <rFont val="Aptos Narrow"/>
        <family val="2"/>
      </rPr>
      <t xml:space="preserve"> – </t>
    </r>
    <r>
      <rPr>
        <i/>
        <sz val="10.5"/>
        <color rgb="FF000000"/>
        <rFont val="Aptos Narrow"/>
        <family val="2"/>
      </rPr>
      <t>M. systena</t>
    </r>
    <r>
      <rPr>
        <sz val="10.5"/>
        <color rgb="FF000000"/>
        <rFont val="Aptos Narrow"/>
        <family val="2"/>
      </rPr>
      <t xml:space="preserve"> shrublands of limestone ridges (floristic community type 26a as originally described in Gibson et al. 1994)</t>
    </r>
  </si>
  <si>
    <r>
      <t xml:space="preserve">The community is known from shallow soils over limestone or massive limestone ridges of Tamala Limestone between Yanchep north of Perth, and south of Perth near Lake Clifton. The community generally comprises species-rich thickets, heaths and scrubs dominated by </t>
    </r>
    <r>
      <rPr>
        <i/>
        <sz val="10.5"/>
        <color theme="1"/>
        <rFont val="Aptos Narrow"/>
        <family val="2"/>
      </rPr>
      <t xml:space="preserve">Melaleuca huegelii </t>
    </r>
    <r>
      <rPr>
        <sz val="10.5"/>
        <color theme="1"/>
        <rFont val="Aptos Narrow"/>
        <family val="2"/>
      </rPr>
      <t xml:space="preserve">(chenille honeymyrtle), </t>
    </r>
    <r>
      <rPr>
        <i/>
        <sz val="10.5"/>
        <color theme="1"/>
        <rFont val="Aptos Narrow"/>
        <family val="2"/>
      </rPr>
      <t xml:space="preserve">Melaleuca systena </t>
    </r>
    <r>
      <rPr>
        <sz val="10.5"/>
        <color theme="1"/>
        <rFont val="Aptos Narrow"/>
        <family val="2"/>
      </rPr>
      <t xml:space="preserve">(coastal honeymyrtle) and </t>
    </r>
    <r>
      <rPr>
        <i/>
        <sz val="10.5"/>
        <color theme="1"/>
        <rFont val="Aptos Narrow"/>
        <family val="2"/>
      </rPr>
      <t xml:space="preserve">Banksia sessilis </t>
    </r>
    <r>
      <rPr>
        <sz val="10.5"/>
        <color theme="1"/>
        <rFont val="Aptos Narrow"/>
        <family val="2"/>
      </rPr>
      <t xml:space="preserve">(parrot bush), commonly over </t>
    </r>
    <r>
      <rPr>
        <i/>
        <sz val="10.5"/>
        <color theme="1"/>
        <rFont val="Aptos Narrow"/>
        <family val="2"/>
      </rPr>
      <t xml:space="preserve">Grevillea preissii </t>
    </r>
    <r>
      <rPr>
        <sz val="10.5"/>
        <color theme="1"/>
        <rFont val="Aptos Narrow"/>
        <family val="2"/>
      </rPr>
      <t xml:space="preserve">(spider net grevillea), </t>
    </r>
    <r>
      <rPr>
        <i/>
        <sz val="10.5"/>
        <color theme="1"/>
        <rFont val="Aptos Narrow"/>
        <family val="2"/>
      </rPr>
      <t xml:space="preserve">Spyridium globulosum </t>
    </r>
    <r>
      <rPr>
        <sz val="10.5"/>
        <color theme="1"/>
        <rFont val="Aptos Narrow"/>
        <family val="2"/>
      </rPr>
      <t>(basket bush)</t>
    </r>
    <r>
      <rPr>
        <i/>
        <sz val="10.5"/>
        <color theme="1"/>
        <rFont val="Aptos Narrow"/>
        <family val="2"/>
      </rPr>
      <t>,</t>
    </r>
    <r>
      <rPr>
        <sz val="10.5"/>
        <color theme="1"/>
        <rFont val="Aptos Narrow"/>
        <family val="2"/>
      </rPr>
      <t xml:space="preserve"> and </t>
    </r>
    <r>
      <rPr>
        <i/>
        <sz val="10.5"/>
        <color theme="1"/>
        <rFont val="Aptos Narrow"/>
        <family val="2"/>
      </rPr>
      <t xml:space="preserve">Acacia lasiocarpa </t>
    </r>
    <r>
      <rPr>
        <sz val="10.5"/>
        <color theme="1"/>
        <rFont val="Aptos Narrow"/>
        <family val="2"/>
      </rPr>
      <t xml:space="preserve">(pajang). A suite of herbs commonly occurs under the shrub layer. The community is also known as ‘floristic community type 26a’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</si>
  <si>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 xml:space="preserve">CR B1b  </t>
  </si>
  <si>
    <t>Honeymyrtle shrubland on limestone ridges of the Swan Coastal Plain Bioregion (Critically endangered)</t>
  </si>
  <si>
    <t>City of Kwinana, City of Wanneroo, Shire of Gingin, Shire of Waroona</t>
  </si>
  <si>
    <t>Schedule 1, division 1, item 26</t>
  </si>
  <si>
    <t>Montane</t>
  </si>
  <si>
    <t>Montane Heath and Thicket of the Eastern Stirling Range</t>
  </si>
  <si>
    <r>
      <t xml:space="preserve">The community occurs in the high peaks of the eastern Stirling Range mountains. It is commonly found at altitudes of approximately 900–1090m above sea level, but extends to lower altitudes in two occurrences. It comprises a heathland and dense shrub thicket with a number of endemic species. Several endemic and characteristic species within the community and the near absence of </t>
    </r>
    <r>
      <rPr>
        <i/>
        <sz val="10.5"/>
        <color theme="1"/>
        <rFont val="Aptos Narrow"/>
        <family val="2"/>
      </rPr>
      <t xml:space="preserve">Eucalyptus </t>
    </r>
    <r>
      <rPr>
        <sz val="10.5"/>
        <color theme="1"/>
        <rFont val="Aptos Narrow"/>
        <family val="2"/>
      </rPr>
      <t xml:space="preserve">species differentiate it from other plant communities in the range. Thirteen species of threatened flora are known in the community: </t>
    </r>
    <r>
      <rPr>
        <i/>
        <sz val="10.5"/>
        <color theme="1"/>
        <rFont val="Aptos Narrow"/>
        <family val="2"/>
      </rPr>
      <t xml:space="preserve">Andersonia axilliflora </t>
    </r>
    <r>
      <rPr>
        <sz val="10.5"/>
        <color theme="1"/>
        <rFont val="Aptos Narrow"/>
        <family val="2"/>
      </rPr>
      <t>(giant andersonia; critically endangered)</t>
    </r>
    <r>
      <rPr>
        <i/>
        <sz val="10.5"/>
        <color theme="1"/>
        <rFont val="Aptos Narrow"/>
        <family val="2"/>
      </rPr>
      <t xml:space="preserve">, Banksia brownii </t>
    </r>
    <r>
      <rPr>
        <sz val="10.5"/>
        <color theme="1"/>
        <rFont val="Aptos Narrow"/>
        <family val="2"/>
      </rPr>
      <t>(feather-leaved banksia; critically endangered)</t>
    </r>
    <r>
      <rPr>
        <i/>
        <sz val="10.5"/>
        <color theme="1"/>
        <rFont val="Aptos Narrow"/>
        <family val="2"/>
      </rPr>
      <t xml:space="preserve">, Banksia montana </t>
    </r>
    <r>
      <rPr>
        <sz val="10.5"/>
        <color theme="1"/>
        <rFont val="Aptos Narrow"/>
        <family val="2"/>
      </rPr>
      <t>(critically endangered)</t>
    </r>
    <r>
      <rPr>
        <i/>
        <sz val="10.5"/>
        <color theme="1"/>
        <rFont val="Aptos Narrow"/>
        <family val="2"/>
      </rPr>
      <t xml:space="preserve">, Darwinia collina </t>
    </r>
    <r>
      <rPr>
        <sz val="10.5"/>
        <color theme="1"/>
        <rFont val="Aptos Narrow"/>
        <family val="2"/>
      </rPr>
      <t>(yellow mountain bell; critically endangered)</t>
    </r>
    <r>
      <rPr>
        <i/>
        <sz val="10.5"/>
        <color theme="1"/>
        <rFont val="Aptos Narrow"/>
        <family val="2"/>
      </rPr>
      <t xml:space="preserve">, Darwinia nubigena </t>
    </r>
    <r>
      <rPr>
        <sz val="10.5"/>
        <color theme="1"/>
        <rFont val="Aptos Narrow"/>
        <family val="2"/>
      </rPr>
      <t>(endangered)</t>
    </r>
    <r>
      <rPr>
        <i/>
        <sz val="10.5"/>
        <color theme="1"/>
        <rFont val="Aptos Narrow"/>
        <family val="2"/>
      </rPr>
      <t xml:space="preserve">, Darwinia squarrosa </t>
    </r>
    <r>
      <rPr>
        <sz val="10.5"/>
        <color theme="1"/>
        <rFont val="Aptos Narrow"/>
        <family val="2"/>
      </rPr>
      <t>(pink mountain bell; vulnerable)</t>
    </r>
    <r>
      <rPr>
        <i/>
        <sz val="10.5"/>
        <color theme="1"/>
        <rFont val="Aptos Narrow"/>
        <family val="2"/>
      </rPr>
      <t xml:space="preserve">, Daviesia obovata </t>
    </r>
    <r>
      <rPr>
        <sz val="10.5"/>
        <color theme="1"/>
        <rFont val="Aptos Narrow"/>
        <family val="2"/>
      </rPr>
      <t>(endangered)</t>
    </r>
    <r>
      <rPr>
        <i/>
        <sz val="10.5"/>
        <color theme="1"/>
        <rFont val="Aptos Narrow"/>
        <family val="2"/>
      </rPr>
      <t xml:space="preserve">, Deyeuxia drummondii </t>
    </r>
    <r>
      <rPr>
        <sz val="10.5"/>
        <color theme="1"/>
        <rFont val="Aptos Narrow"/>
        <family val="2"/>
      </rPr>
      <t>(Drummond grass; vulnerable)</t>
    </r>
    <r>
      <rPr>
        <i/>
        <sz val="10.5"/>
        <color theme="1"/>
        <rFont val="Aptos Narrow"/>
        <family val="2"/>
      </rPr>
      <t xml:space="preserve">, Lambertia fairallii </t>
    </r>
    <r>
      <rPr>
        <sz val="10.5"/>
        <color theme="1"/>
        <rFont val="Aptos Narrow"/>
        <family val="2"/>
      </rPr>
      <t>(Fairall’s honeysuckle; critically endangered)</t>
    </r>
    <r>
      <rPr>
        <i/>
        <sz val="10.5"/>
        <color theme="1"/>
        <rFont val="Aptos Narrow"/>
        <family val="2"/>
      </rPr>
      <t xml:space="preserve">, Latrobea colophona </t>
    </r>
    <r>
      <rPr>
        <sz val="10.5"/>
        <color theme="1"/>
        <rFont val="Aptos Narrow"/>
        <family val="2"/>
      </rPr>
      <t>(critically endangered)</t>
    </r>
    <r>
      <rPr>
        <i/>
        <sz val="10.5"/>
        <color theme="1"/>
        <rFont val="Aptos Narrow"/>
        <family val="2"/>
      </rPr>
      <t xml:space="preserve">, Leucopogon gnaphalioides </t>
    </r>
    <r>
      <rPr>
        <sz val="10.5"/>
        <color theme="1"/>
        <rFont val="Aptos Narrow"/>
        <family val="2"/>
      </rPr>
      <t>(critically endangered)</t>
    </r>
    <r>
      <rPr>
        <i/>
        <sz val="10.5"/>
        <color theme="1"/>
        <rFont val="Aptos Narrow"/>
        <family val="2"/>
      </rPr>
      <t xml:space="preserve">, Persoonia micranthera </t>
    </r>
    <r>
      <rPr>
        <sz val="10.5"/>
        <color theme="1"/>
        <rFont val="Aptos Narrow"/>
        <family val="2"/>
      </rPr>
      <t>(critically endangered)</t>
    </r>
    <r>
      <rPr>
        <i/>
        <sz val="10.5"/>
        <color theme="1"/>
        <rFont val="Aptos Narrow"/>
        <family val="2"/>
      </rPr>
      <t xml:space="preserve"> and Sphenotoma drummondii </t>
    </r>
    <r>
      <rPr>
        <sz val="10.5"/>
        <color theme="1"/>
        <rFont val="Aptos Narrow"/>
        <family val="2"/>
      </rPr>
      <t>(mountain paper-heath; endangered)</t>
    </r>
    <r>
      <rPr>
        <i/>
        <sz val="10.5"/>
        <color theme="1"/>
        <rFont val="Aptos Narrow"/>
        <family val="2"/>
      </rPr>
      <t xml:space="preserve">. </t>
    </r>
    <r>
      <rPr>
        <sz val="10.5"/>
        <color theme="1"/>
        <rFont val="Aptos Narrow"/>
        <family val="2"/>
      </rPr>
      <t xml:space="preserve">Twenty-three priority flora taxa also occur in the community. </t>
    </r>
    <r>
      <rPr>
        <i/>
        <sz val="10.5"/>
        <color theme="1"/>
        <rFont val="Aptos Narrow"/>
        <family val="2"/>
      </rPr>
      <t xml:space="preserve">Andersonia axilliflora </t>
    </r>
    <r>
      <rPr>
        <sz val="10.5"/>
        <color theme="1"/>
        <rFont val="Aptos Narrow"/>
        <family val="2"/>
      </rPr>
      <t xml:space="preserve">is a characteristic endemic species of the community. Five threatened and one priority fauna species occur within the community: </t>
    </r>
    <r>
      <rPr>
        <i/>
        <sz val="10.5"/>
        <color theme="1"/>
        <rFont val="Aptos Narrow"/>
        <family val="2"/>
      </rPr>
      <t xml:space="preserve">Setonix brachyurus </t>
    </r>
    <r>
      <rPr>
        <sz val="10.5"/>
        <color theme="1"/>
        <rFont val="Aptos Narrow"/>
        <family val="2"/>
      </rPr>
      <t xml:space="preserve">(quokka; vulnerable), </t>
    </r>
    <r>
      <rPr>
        <i/>
        <sz val="10.5"/>
        <color theme="1"/>
        <rFont val="Aptos Narrow"/>
        <family val="2"/>
      </rPr>
      <t xml:space="preserve">Pseudococcus markharveyi </t>
    </r>
    <r>
      <rPr>
        <sz val="10.5"/>
        <color theme="1"/>
        <rFont val="Aptos Narrow"/>
        <family val="2"/>
      </rPr>
      <t>(</t>
    </r>
    <r>
      <rPr>
        <i/>
        <sz val="10.5"/>
        <color theme="1"/>
        <rFont val="Aptos Narrow"/>
        <family val="2"/>
      </rPr>
      <t xml:space="preserve">Banksia montana </t>
    </r>
    <r>
      <rPr>
        <sz val="10.5"/>
        <color theme="1"/>
        <rFont val="Aptos Narrow"/>
        <family val="2"/>
      </rPr>
      <t xml:space="preserve">mealybug; critically endangered), </t>
    </r>
    <r>
      <rPr>
        <i/>
        <sz val="10.5"/>
        <color theme="1"/>
        <rFont val="Aptos Narrow"/>
        <family val="2"/>
      </rPr>
      <t xml:space="preserve">Trioza barrettae </t>
    </r>
    <r>
      <rPr>
        <sz val="10.5"/>
        <color theme="1"/>
        <rFont val="Aptos Narrow"/>
        <family val="2"/>
      </rPr>
      <t>(</t>
    </r>
    <r>
      <rPr>
        <i/>
        <sz val="10.5"/>
        <color theme="1"/>
        <rFont val="Aptos Narrow"/>
        <family val="2"/>
      </rPr>
      <t xml:space="preserve">Banksia brownii </t>
    </r>
    <r>
      <rPr>
        <sz val="10.5"/>
        <color theme="1"/>
        <rFont val="Aptos Narrow"/>
        <family val="2"/>
      </rPr>
      <t xml:space="preserve">plant-louse; endangered), </t>
    </r>
    <r>
      <rPr>
        <i/>
        <sz val="10.5"/>
        <color theme="1"/>
        <rFont val="Aptos Narrow"/>
        <family val="2"/>
      </rPr>
      <t xml:space="preserve">Zephyrarchaea robinsi </t>
    </r>
    <r>
      <rPr>
        <sz val="10.5"/>
        <color theme="1"/>
        <rFont val="Aptos Narrow"/>
        <family val="2"/>
      </rPr>
      <t xml:space="preserve">(eastern massif assassin spider; vulnerable), </t>
    </r>
    <r>
      <rPr>
        <i/>
        <sz val="10.5"/>
        <color theme="1"/>
        <rFont val="Aptos Narrow"/>
        <family val="2"/>
      </rPr>
      <t xml:space="preserve">Atelomastix tumula </t>
    </r>
    <r>
      <rPr>
        <sz val="10.5"/>
        <color theme="1"/>
        <rFont val="Aptos Narrow"/>
        <family val="2"/>
      </rPr>
      <t xml:space="preserve">(Bluff Knoll atelomastix millipede; vulnerable), and </t>
    </r>
    <r>
      <rPr>
        <i/>
        <sz val="10.5"/>
        <color theme="1"/>
        <rFont val="Aptos Narrow"/>
        <family val="2"/>
      </rPr>
      <t xml:space="preserve">Bothriembryon glauerti </t>
    </r>
    <r>
      <rPr>
        <sz val="10.5"/>
        <color theme="1"/>
        <rFont val="Aptos Narrow"/>
        <family val="2"/>
      </rPr>
      <t>(a bothriembryontid land snail; priority 2).</t>
    </r>
  </si>
  <si>
    <t xml:space="preserve">CR B1a(iii),b,c, B2a(iii),b,c 
CR D1, D2b </t>
  </si>
  <si>
    <t>Eastern Stirling Range Montane Heath and Thicket (Endangered)</t>
  </si>
  <si>
    <t>Esperance Plains</t>
  </si>
  <si>
    <t>Shire of Gnowangerup</t>
  </si>
  <si>
    <t>South Coast</t>
  </si>
  <si>
    <t>Albany</t>
  </si>
  <si>
    <t>Schedule 1, division 1, item 27</t>
  </si>
  <si>
    <t>Mount Lindesay</t>
  </si>
  <si>
    <t>Mt Lindesay – Little Lindesay Vegetation Complex</t>
  </si>
  <si>
    <r>
      <t>The community is known from Mount Lindesay and Little Lindesay. It comprises a unique combination of restricted flora including granite specialists. The granite complex also contains threatened flora and priority flora taxa</t>
    </r>
    <r>
      <rPr>
        <i/>
        <sz val="10.5"/>
        <color theme="1"/>
        <rFont val="Aptos Narrow"/>
        <family val="2"/>
      </rPr>
      <t>. Eucalyptus marginata</t>
    </r>
    <r>
      <rPr>
        <sz val="10.5"/>
        <color theme="1"/>
        <rFont val="Aptos Narrow"/>
        <family val="2"/>
      </rPr>
      <t xml:space="preserve"> (jarrah), shrub-mallee and heath predominate the upper slopes and summit area with </t>
    </r>
    <r>
      <rPr>
        <i/>
        <sz val="10.5"/>
        <color theme="1"/>
        <rFont val="Aptos Narrow"/>
        <family val="2"/>
      </rPr>
      <t>Eucalyptus marginata</t>
    </r>
    <r>
      <rPr>
        <sz val="10.5"/>
        <color theme="1"/>
        <rFont val="Aptos Narrow"/>
        <family val="2"/>
      </rPr>
      <t xml:space="preserve">, </t>
    </r>
    <r>
      <rPr>
        <i/>
        <sz val="10.5"/>
        <color theme="1"/>
        <rFont val="Aptos Narrow"/>
        <family val="2"/>
      </rPr>
      <t xml:space="preserve">Corymbia calophylla </t>
    </r>
    <r>
      <rPr>
        <sz val="10.5"/>
        <color theme="1"/>
        <rFont val="Aptos Narrow"/>
        <family val="2"/>
      </rPr>
      <t xml:space="preserve">(marri) and </t>
    </r>
    <r>
      <rPr>
        <i/>
        <sz val="10.5"/>
        <color theme="1"/>
        <rFont val="Aptos Narrow"/>
        <family val="2"/>
      </rPr>
      <t>Eucalyptus megacarpa</t>
    </r>
    <r>
      <rPr>
        <sz val="10.5"/>
        <color theme="1"/>
        <rFont val="Aptos Narrow"/>
        <family val="2"/>
      </rPr>
      <t xml:space="preserve"> (bullich) low woodland in gullies. Soils are shallow or skeletal. In these areas, typical shrubs include </t>
    </r>
    <r>
      <rPr>
        <i/>
        <sz val="10.5"/>
        <color theme="1"/>
        <rFont val="Aptos Narrow"/>
        <family val="2"/>
      </rPr>
      <t>Banksia grandis</t>
    </r>
    <r>
      <rPr>
        <sz val="10.5"/>
        <color theme="1"/>
        <rFont val="Aptos Narrow"/>
        <family val="2"/>
      </rPr>
      <t xml:space="preserve"> (bull banksia), </t>
    </r>
    <r>
      <rPr>
        <i/>
        <sz val="10.5"/>
        <color theme="1"/>
        <rFont val="Aptos Narrow"/>
        <family val="2"/>
      </rPr>
      <t>Hakea varia</t>
    </r>
    <r>
      <rPr>
        <sz val="10.5"/>
        <color theme="1"/>
        <rFont val="Aptos Narrow"/>
        <family val="2"/>
      </rPr>
      <t xml:space="preserve"> (variable-leaved hakea) and </t>
    </r>
    <r>
      <rPr>
        <i/>
        <sz val="10.5"/>
        <color theme="1"/>
        <rFont val="Aptos Narrow"/>
        <family val="2"/>
      </rPr>
      <t>Beaufortia decussata</t>
    </r>
    <r>
      <rPr>
        <sz val="10.5"/>
        <color theme="1"/>
        <rFont val="Aptos Narrow"/>
        <family val="2"/>
      </rPr>
      <t xml:space="preserve"> (gravel bottlebrush), with the sedge </t>
    </r>
    <r>
      <rPr>
        <i/>
        <sz val="10.5"/>
        <color theme="1"/>
        <rFont val="Aptos Narrow"/>
        <family val="2"/>
      </rPr>
      <t>Mesomelaena graciliceps</t>
    </r>
    <r>
      <rPr>
        <sz val="10.5"/>
        <color theme="1"/>
        <rFont val="Aptos Narrow"/>
        <family val="2"/>
      </rPr>
      <t xml:space="preserve">. Other shrubs include </t>
    </r>
    <r>
      <rPr>
        <i/>
        <sz val="10.5"/>
        <color theme="1"/>
        <rFont val="Aptos Narrow"/>
        <family val="2"/>
      </rPr>
      <t>Sphenotoma parviflora</t>
    </r>
    <r>
      <rPr>
        <sz val="10.5"/>
        <color theme="1"/>
        <rFont val="Aptos Narrow"/>
        <family val="2"/>
      </rPr>
      <t xml:space="preserve">, </t>
    </r>
    <r>
      <rPr>
        <i/>
        <sz val="10.5"/>
        <color theme="1"/>
        <rFont val="Aptos Narrow"/>
        <family val="2"/>
      </rPr>
      <t>Gastrolobium brownii</t>
    </r>
    <r>
      <rPr>
        <sz val="10.5"/>
        <color theme="1"/>
        <rFont val="Aptos Narrow"/>
        <family val="2"/>
      </rPr>
      <t xml:space="preserve"> and </t>
    </r>
    <r>
      <rPr>
        <i/>
        <sz val="10.5"/>
        <color theme="1"/>
        <rFont val="Aptos Narrow"/>
        <family val="2"/>
      </rPr>
      <t>Billardiera drummondii</t>
    </r>
    <r>
      <rPr>
        <sz val="10.5"/>
        <color theme="1"/>
        <rFont val="Aptos Narrow"/>
        <family val="2"/>
      </rPr>
      <t xml:space="preserve">. Three priority taxa of </t>
    </r>
    <r>
      <rPr>
        <i/>
        <sz val="10.5"/>
        <color theme="1"/>
        <rFont val="Aptos Narrow"/>
        <family val="2"/>
      </rPr>
      <t>Andersonia</t>
    </r>
    <r>
      <rPr>
        <sz val="10.5"/>
        <color theme="1"/>
        <rFont val="Aptos Narrow"/>
        <family val="2"/>
      </rPr>
      <t xml:space="preserve"> — </t>
    </r>
    <r>
      <rPr>
        <i/>
        <sz val="10.5"/>
        <color theme="1"/>
        <rFont val="Aptos Narrow"/>
        <family val="2"/>
      </rPr>
      <t>Andersonia hammersleyana</t>
    </r>
    <r>
      <rPr>
        <sz val="10.5"/>
        <color theme="1"/>
        <rFont val="Aptos Narrow"/>
        <family val="2"/>
      </rPr>
      <t xml:space="preserve"> (priority 2), </t>
    </r>
    <r>
      <rPr>
        <i/>
        <sz val="10.5"/>
        <color theme="1"/>
        <rFont val="Aptos Narrow"/>
        <family val="2"/>
      </rPr>
      <t>Andersonia</t>
    </r>
    <r>
      <rPr>
        <sz val="10.5"/>
        <color theme="1"/>
        <rFont val="Aptos Narrow"/>
        <family val="2"/>
      </rPr>
      <t xml:space="preserve"> sp. Mitchell River (B.G. Hammersley 925; priority 3) and </t>
    </r>
    <r>
      <rPr>
        <i/>
        <sz val="10.5"/>
        <color theme="1"/>
        <rFont val="Aptos Narrow"/>
        <family val="2"/>
      </rPr>
      <t>Andersonia</t>
    </r>
    <r>
      <rPr>
        <sz val="10.5"/>
        <color theme="1"/>
        <rFont val="Aptos Narrow"/>
        <family val="2"/>
      </rPr>
      <t xml:space="preserve"> sp. Virolens (G.J. Keighery 12000; priority 3) are found in the community. Relatively bare granite rock slabs dominate the middle slopes and support a unique community of scrub and open herbs including two species listed as vulnerable (</t>
    </r>
    <r>
      <rPr>
        <i/>
        <sz val="10.5"/>
        <color theme="1"/>
        <rFont val="Aptos Narrow"/>
        <family val="2"/>
      </rPr>
      <t>Grevillea fuscolutea</t>
    </r>
    <r>
      <rPr>
        <sz val="10.5"/>
        <color theme="1"/>
        <rFont val="Aptos Narrow"/>
        <family val="2"/>
      </rPr>
      <t xml:space="preserve"> and </t>
    </r>
    <r>
      <rPr>
        <i/>
        <sz val="10.5"/>
        <color theme="1"/>
        <rFont val="Aptos Narrow"/>
        <family val="2"/>
      </rPr>
      <t>Laxmannia grandiflora</t>
    </r>
    <r>
      <rPr>
        <sz val="10.5"/>
        <color theme="1"/>
        <rFont val="Aptos Narrow"/>
        <family val="2"/>
      </rPr>
      <t xml:space="preserve"> subsp. </t>
    </r>
    <r>
      <rPr>
        <i/>
        <sz val="10.5"/>
        <color theme="1"/>
        <rFont val="Aptos Narrow"/>
        <family val="2"/>
      </rPr>
      <t>brendae</t>
    </r>
    <r>
      <rPr>
        <sz val="10.5"/>
        <color theme="1"/>
        <rFont val="Aptos Narrow"/>
        <family val="2"/>
      </rPr>
      <t>) and four priority flora (</t>
    </r>
    <r>
      <rPr>
        <i/>
        <sz val="10.5"/>
        <color theme="1"/>
        <rFont val="Aptos Narrow"/>
        <family val="2"/>
      </rPr>
      <t>Borya longiscapa</t>
    </r>
    <r>
      <rPr>
        <sz val="10.5"/>
        <color theme="1"/>
        <rFont val="Aptos Narrow"/>
        <family val="2"/>
      </rPr>
      <t xml:space="preserve"> (priority 3), </t>
    </r>
    <r>
      <rPr>
        <i/>
        <sz val="10.5"/>
        <color theme="1"/>
        <rFont val="Aptos Narrow"/>
        <family val="2"/>
      </rPr>
      <t>Cryptandra congesta</t>
    </r>
    <r>
      <rPr>
        <sz val="10.5"/>
        <color theme="1"/>
        <rFont val="Aptos Narrow"/>
        <family val="2"/>
      </rPr>
      <t xml:space="preserve"> (priority 4), </t>
    </r>
    <r>
      <rPr>
        <i/>
        <sz val="10.5"/>
        <color theme="1"/>
        <rFont val="Aptos Narrow"/>
        <family val="2"/>
      </rPr>
      <t>Lasiopetalum</t>
    </r>
    <r>
      <rPr>
        <sz val="10.5"/>
        <color theme="1"/>
        <rFont val="Aptos Narrow"/>
        <family val="2"/>
      </rPr>
      <t xml:space="preserve"> sp. Denmark (B.G. Hammersley 2012; priority 3) and </t>
    </r>
    <r>
      <rPr>
        <i/>
        <sz val="10.5"/>
        <color theme="1"/>
        <rFont val="Aptos Narrow"/>
        <family val="2"/>
      </rPr>
      <t>Sphenotoma</t>
    </r>
    <r>
      <rPr>
        <sz val="10.5"/>
        <color theme="1"/>
        <rFont val="Aptos Narrow"/>
        <family val="2"/>
      </rPr>
      <t xml:space="preserve"> sp. Stirling Range (P.G. Wilson 4235; priority 4)). Additional non-endemic flora include </t>
    </r>
    <r>
      <rPr>
        <i/>
        <sz val="10.5"/>
        <color theme="1"/>
        <rFont val="Aptos Narrow"/>
        <family val="2"/>
      </rPr>
      <t>Drakaea micrantha</t>
    </r>
    <r>
      <rPr>
        <sz val="10.5"/>
        <color theme="1"/>
        <rFont val="Aptos Narrow"/>
        <family val="2"/>
      </rPr>
      <t xml:space="preserve"> (endangered) and </t>
    </r>
    <r>
      <rPr>
        <i/>
        <sz val="10.5"/>
        <color theme="1"/>
        <rFont val="Aptos Narrow"/>
        <family val="2"/>
      </rPr>
      <t>Eucalyptus virginea</t>
    </r>
    <r>
      <rPr>
        <sz val="10.5"/>
        <color theme="1"/>
        <rFont val="Aptos Narrow"/>
        <family val="2"/>
      </rPr>
      <t xml:space="preserve"> (Mount Lindesay white gum; priority 4) with granite associates </t>
    </r>
    <r>
      <rPr>
        <i/>
        <sz val="10.5"/>
        <color theme="1"/>
        <rFont val="Aptos Narrow"/>
        <family val="2"/>
      </rPr>
      <t>Calothamnus scabridus</t>
    </r>
    <r>
      <rPr>
        <sz val="10.5"/>
        <color theme="1"/>
        <rFont val="Aptos Narrow"/>
        <family val="2"/>
      </rPr>
      <t xml:space="preserve"> (priority 2) and </t>
    </r>
    <r>
      <rPr>
        <i/>
        <sz val="10.5"/>
        <color theme="1"/>
        <rFont val="Aptos Narrow"/>
        <family val="2"/>
      </rPr>
      <t>Verticordia endlicheriana</t>
    </r>
    <r>
      <rPr>
        <sz val="10.5"/>
        <color theme="1"/>
        <rFont val="Aptos Narrow"/>
        <family val="2"/>
      </rPr>
      <t xml:space="preserve"> var. </t>
    </r>
    <r>
      <rPr>
        <i/>
        <sz val="10.5"/>
        <color theme="1"/>
        <rFont val="Aptos Narrow"/>
        <family val="2"/>
      </rPr>
      <t>angustifolia</t>
    </r>
    <r>
      <rPr>
        <sz val="10.5"/>
        <color theme="1"/>
        <rFont val="Aptos Narrow"/>
        <family val="2"/>
      </rPr>
      <t xml:space="preserve"> (priority 3).</t>
    </r>
  </si>
  <si>
    <t>CR B1a(iii),b,c, B2a(iii),b,c</t>
  </si>
  <si>
    <t>Jarrah Forest</t>
  </si>
  <si>
    <t>Shire of Denmark</t>
  </si>
  <si>
    <t>Frankland</t>
  </si>
  <si>
    <t>Schedule 1, division 1, item 28</t>
  </si>
  <si>
    <t>North Kimberley mounds</t>
  </si>
  <si>
    <t>Organic mound spring sedgeland community of the North Kimberley bioregion</t>
  </si>
  <si>
    <r>
      <t xml:space="preserve">Occurrences of this community are centred on mound spring habitat in the North Kimberley bioregion. The community is comprised of sedgelands and grasslands that are almost completely devoid of trees and shrubs due to a waterlogged seepage zone and can also include boggy fernlands. Associated woodlands occur at the margins. The community encompasses the associated woodlands that are also affected by the hydrology of each mound spring. The community is distinguished in particular by the invertebrate biota that inhabit them, and also the sedgelands or grasslands that typify the core seepage zones of the springs. Most of the sedges present on these mound springs are restricted to the periphery of wetlands and creeks, or broad drainage depressions on sandier soils where grasses are dominant. Eight plant species found in the mound spring community have priority conservation status in Western Australia: </t>
    </r>
    <r>
      <rPr>
        <i/>
        <sz val="10.5"/>
        <color theme="1"/>
        <rFont val="Aptos Narrow"/>
        <family val="2"/>
      </rPr>
      <t xml:space="preserve">Cyperus unioloides </t>
    </r>
    <r>
      <rPr>
        <sz val="10.5"/>
        <color theme="1"/>
        <rFont val="Aptos Narrow"/>
        <family val="2"/>
      </rPr>
      <t xml:space="preserve">(uniola flatsedge; priority 1), </t>
    </r>
    <r>
      <rPr>
        <i/>
        <sz val="10.5"/>
        <color theme="1"/>
        <rFont val="Aptos Narrow"/>
        <family val="2"/>
      </rPr>
      <t xml:space="preserve">Eleocharis ochrostachys </t>
    </r>
    <r>
      <rPr>
        <sz val="10.5"/>
        <color theme="1"/>
        <rFont val="Aptos Narrow"/>
        <family val="2"/>
      </rPr>
      <t xml:space="preserve">(spike rush; priority 3), </t>
    </r>
    <r>
      <rPr>
        <i/>
        <sz val="10.5"/>
        <color theme="1"/>
        <rFont val="Aptos Narrow"/>
        <family val="2"/>
      </rPr>
      <t xml:space="preserve">Eriocaulon inapertum </t>
    </r>
    <r>
      <rPr>
        <sz val="10.5"/>
        <color theme="1"/>
        <rFont val="Aptos Narrow"/>
        <family val="2"/>
      </rPr>
      <t xml:space="preserve">(pipewort; priority 1), </t>
    </r>
    <r>
      <rPr>
        <i/>
        <sz val="10.5"/>
        <color theme="1"/>
        <rFont val="Aptos Narrow"/>
        <family val="2"/>
      </rPr>
      <t xml:space="preserve">Lobelia leucotos </t>
    </r>
    <r>
      <rPr>
        <sz val="10.5"/>
        <color theme="1"/>
        <rFont val="Aptos Narrow"/>
        <family val="2"/>
      </rPr>
      <t xml:space="preserve">(blue lobelia; priority 1), </t>
    </r>
    <r>
      <rPr>
        <i/>
        <sz val="10.5"/>
        <color theme="1"/>
        <rFont val="Aptos Narrow"/>
        <family val="2"/>
      </rPr>
      <t xml:space="preserve">Rhynchospora gracillima </t>
    </r>
    <r>
      <rPr>
        <sz val="10.5"/>
        <color theme="1"/>
        <rFont val="Aptos Narrow"/>
        <family val="2"/>
      </rPr>
      <t xml:space="preserve">(thin beaksedge; priority 1), </t>
    </r>
    <r>
      <rPr>
        <i/>
        <sz val="10.5"/>
        <color theme="1"/>
        <rFont val="Aptos Narrow"/>
        <family val="2"/>
      </rPr>
      <t>Rhynchospora rubra</t>
    </r>
    <r>
      <rPr>
        <sz val="10.5"/>
        <color theme="1"/>
        <rFont val="Aptos Narrow"/>
        <family val="2"/>
      </rPr>
      <t xml:space="preserve"> (priority 3), </t>
    </r>
    <r>
      <rPr>
        <i/>
        <sz val="10.5"/>
        <color theme="1"/>
        <rFont val="Aptos Narrow"/>
        <family val="2"/>
      </rPr>
      <t xml:space="preserve">Spiranthes sinensis </t>
    </r>
    <r>
      <rPr>
        <sz val="10.5"/>
        <color theme="1"/>
        <rFont val="Aptos Narrow"/>
        <family val="2"/>
      </rPr>
      <t xml:space="preserve">(austral ladies tresses; priority 1) and </t>
    </r>
    <r>
      <rPr>
        <i/>
        <sz val="10.5"/>
        <color theme="1"/>
        <rFont val="Aptos Narrow"/>
        <family val="2"/>
      </rPr>
      <t xml:space="preserve">Utricularia circumvoluta </t>
    </r>
    <r>
      <rPr>
        <sz val="10.5"/>
        <color theme="1"/>
        <rFont val="Aptos Narrow"/>
        <family val="2"/>
      </rPr>
      <t>(bladderwort; priority 1). Seven of these species (all except</t>
    </r>
    <r>
      <rPr>
        <i/>
        <sz val="10.5"/>
        <color theme="1"/>
        <rFont val="Aptos Narrow"/>
        <family val="2"/>
      </rPr>
      <t xml:space="preserve"> Rhynchospora rubra</t>
    </r>
    <r>
      <rPr>
        <sz val="10.5"/>
        <color theme="1"/>
        <rFont val="Aptos Narrow"/>
        <family val="2"/>
      </rPr>
      <t xml:space="preserve">) are considered useful indicators of mound springs in this location, since their occurrence is almost entirely restricted to mound springs in Western Australia, or their margins. </t>
    </r>
  </si>
  <si>
    <t>Central Kimberley, Northern Kimberley</t>
  </si>
  <si>
    <t>Schedule 1, division 1, item 29</t>
  </si>
  <si>
    <t>Toolibin</t>
  </si>
  <si>
    <r>
      <t>Perched wetlands of the Wheatbelt region with extensive stands of living swamp sheoak (</t>
    </r>
    <r>
      <rPr>
        <i/>
        <sz val="10.5"/>
        <color rgb="FF000000"/>
        <rFont val="Aptos Narrow"/>
        <family val="2"/>
      </rPr>
      <t>Casuarina obesa</t>
    </r>
    <r>
      <rPr>
        <sz val="10.5"/>
        <color rgb="FF000000"/>
        <rFont val="Aptos Narrow"/>
        <family val="2"/>
      </rPr>
      <t>) and paperbark (</t>
    </r>
    <r>
      <rPr>
        <i/>
        <sz val="10.5"/>
        <color rgb="FF000000"/>
        <rFont val="Aptos Narrow"/>
        <family val="2"/>
      </rPr>
      <t>Melaleuca strobophylla</t>
    </r>
    <r>
      <rPr>
        <sz val="10.5"/>
        <color rgb="FF000000"/>
        <rFont val="Aptos Narrow"/>
        <family val="2"/>
      </rPr>
      <t>) across the lake floor</t>
    </r>
  </si>
  <si>
    <r>
      <t xml:space="preserve">The community occurs in large ephemeral wetlands in the inland Wheatbelt of south-west Western Australia. It comprises intact </t>
    </r>
    <r>
      <rPr>
        <i/>
        <sz val="10.5"/>
        <color rgb="FF000000"/>
        <rFont val="Aptos Narrow"/>
        <family val="2"/>
      </rPr>
      <t xml:space="preserve">Casuarina obesa </t>
    </r>
    <r>
      <rPr>
        <sz val="10.5"/>
        <color rgb="FF000000"/>
        <rFont val="Aptos Narrow"/>
        <family val="2"/>
      </rPr>
      <t xml:space="preserve">(swamp sheoak) and </t>
    </r>
    <r>
      <rPr>
        <i/>
        <sz val="10.5"/>
        <color rgb="FF000000"/>
        <rFont val="Aptos Narrow"/>
        <family val="2"/>
      </rPr>
      <t xml:space="preserve">Melaleuca strobophylla </t>
    </r>
    <r>
      <rPr>
        <sz val="10.5"/>
        <color rgb="FF000000"/>
        <rFont val="Aptos Narrow"/>
        <family val="2"/>
      </rPr>
      <t>(paperbark) dominated stands of vegetation over the lake floor.</t>
    </r>
  </si>
  <si>
    <t>CR B2b </t>
  </si>
  <si>
    <t>Perched Wetlands of the Wheatbelt region with extensive stands of living sheoak and paperbark across the lake floor (Toolibin Lake) (Endangered)</t>
  </si>
  <si>
    <t>Shire of Beverley, Shire of Dowerin, Shire of Wickepin</t>
  </si>
  <si>
    <t>Wheatbelt</t>
  </si>
  <si>
    <t>Wheatbelt Region</t>
  </si>
  <si>
    <t>Schedule 1, division 1, item 30</t>
  </si>
  <si>
    <t>NTHIRON</t>
  </si>
  <si>
    <t>Perth to Gingin Ironstone Association</t>
  </si>
  <si>
    <r>
      <t xml:space="preserve">The community occurs on ironstone soils in the Perth area and is characterised by massed everlastings. Many of the plant species present are specifically adapted to shallow seasonal inundation, specifically the rich herb layer present in late winter and early spring which is a major distinguishing characteristic of the community. The daisies </t>
    </r>
    <r>
      <rPr>
        <i/>
        <sz val="10.5"/>
        <color theme="1"/>
        <rFont val="Aptos Narrow"/>
        <family val="2"/>
      </rPr>
      <t>Rhodanthe manglesii</t>
    </r>
    <r>
      <rPr>
        <sz val="10.5"/>
        <color theme="1"/>
        <rFont val="Aptos Narrow"/>
        <family val="2"/>
      </rPr>
      <t xml:space="preserve">, </t>
    </r>
    <r>
      <rPr>
        <i/>
        <sz val="10.5"/>
        <color theme="1"/>
        <rFont val="Aptos Narrow"/>
        <family val="2"/>
      </rPr>
      <t xml:space="preserve">Rhodanthe spicata </t>
    </r>
    <r>
      <rPr>
        <sz val="10.5"/>
        <color theme="1"/>
        <rFont val="Aptos Narrow"/>
        <family val="2"/>
      </rPr>
      <t xml:space="preserve">and </t>
    </r>
    <r>
      <rPr>
        <i/>
        <sz val="10.5"/>
        <color theme="1"/>
        <rFont val="Aptos Narrow"/>
        <family val="2"/>
      </rPr>
      <t xml:space="preserve">Myriocephalus helichrysoides </t>
    </r>
    <r>
      <rPr>
        <sz val="10.5"/>
        <color theme="1"/>
        <rFont val="Aptos Narrow"/>
        <family val="2"/>
      </rPr>
      <t xml:space="preserve">dominate. Other common herbs include </t>
    </r>
    <r>
      <rPr>
        <i/>
        <sz val="10.5"/>
        <color theme="1"/>
        <rFont val="Aptos Narrow"/>
        <family val="2"/>
      </rPr>
      <t xml:space="preserve">Tribonanthes variabilis </t>
    </r>
    <r>
      <rPr>
        <sz val="10.5"/>
        <color theme="1"/>
        <rFont val="Aptos Narrow"/>
        <family val="2"/>
      </rPr>
      <t>(southern tiurndin)</t>
    </r>
    <r>
      <rPr>
        <i/>
        <sz val="10.5"/>
        <color theme="1"/>
        <rFont val="Aptos Narrow"/>
        <family val="2"/>
      </rPr>
      <t xml:space="preserve">, Stylidium longitubum </t>
    </r>
    <r>
      <rPr>
        <sz val="10.5"/>
        <color theme="1"/>
        <rFont val="Aptos Narrow"/>
        <family val="2"/>
      </rPr>
      <t xml:space="preserve">(jumping jacks) (priority 4) and </t>
    </r>
    <r>
      <rPr>
        <i/>
        <sz val="10.5"/>
        <color theme="1"/>
        <rFont val="Aptos Narrow"/>
        <family val="2"/>
      </rPr>
      <t xml:space="preserve">Isotropis cuneifolia </t>
    </r>
    <r>
      <rPr>
        <sz val="10.5"/>
        <color theme="1"/>
        <rFont val="Aptos Narrow"/>
        <family val="2"/>
      </rPr>
      <t xml:space="preserve">subsp. </t>
    </r>
    <r>
      <rPr>
        <i/>
        <sz val="10.5"/>
        <color theme="1"/>
        <rFont val="Aptos Narrow"/>
        <family val="2"/>
      </rPr>
      <t xml:space="preserve">glabra </t>
    </r>
    <r>
      <rPr>
        <sz val="10.5"/>
        <color theme="1"/>
        <rFont val="Aptos Narrow"/>
        <family val="2"/>
      </rPr>
      <t xml:space="preserve">(priority 3). A very open shrub layer is typical with common shrubs </t>
    </r>
    <r>
      <rPr>
        <i/>
        <sz val="10.5"/>
        <color theme="1"/>
        <rFont val="Aptos Narrow"/>
        <family val="2"/>
      </rPr>
      <t xml:space="preserve">Melaleuca viminea </t>
    </r>
    <r>
      <rPr>
        <sz val="10.5"/>
        <color theme="1"/>
        <rFont val="Aptos Narrow"/>
        <family val="2"/>
      </rPr>
      <t xml:space="preserve">(mohan), </t>
    </r>
    <r>
      <rPr>
        <i/>
        <sz val="10.5"/>
        <color theme="1"/>
        <rFont val="Aptos Narrow"/>
        <family val="2"/>
      </rPr>
      <t xml:space="preserve">Banksia sessilis </t>
    </r>
    <r>
      <rPr>
        <sz val="10.5"/>
        <color theme="1"/>
        <rFont val="Aptos Narrow"/>
        <family val="2"/>
      </rPr>
      <t xml:space="preserve">(parrot bush), </t>
    </r>
    <r>
      <rPr>
        <i/>
        <sz val="10.5"/>
        <color theme="1"/>
        <rFont val="Aptos Narrow"/>
        <family val="2"/>
      </rPr>
      <t xml:space="preserve">Acacia saligna </t>
    </r>
    <r>
      <rPr>
        <sz val="10.5"/>
        <color theme="1"/>
        <rFont val="Aptos Narrow"/>
        <family val="2"/>
      </rPr>
      <t xml:space="preserve">(orange wattle), </t>
    </r>
    <r>
      <rPr>
        <i/>
        <sz val="10.5"/>
        <color theme="1"/>
        <rFont val="Aptos Narrow"/>
        <family val="2"/>
      </rPr>
      <t xml:space="preserve">Jacksonia furcellata </t>
    </r>
    <r>
      <rPr>
        <sz val="10.5"/>
        <color theme="1"/>
        <rFont val="Aptos Narrow"/>
        <family val="2"/>
      </rPr>
      <t xml:space="preserve">(grey stinkwood), </t>
    </r>
    <r>
      <rPr>
        <i/>
        <sz val="10.5"/>
        <color theme="1"/>
        <rFont val="Aptos Narrow"/>
        <family val="2"/>
      </rPr>
      <t xml:space="preserve">Grevillea curviloba </t>
    </r>
    <r>
      <rPr>
        <sz val="10.5"/>
        <color theme="1"/>
        <rFont val="Aptos Narrow"/>
        <family val="2"/>
      </rPr>
      <t xml:space="preserve">(endangered) and </t>
    </r>
    <r>
      <rPr>
        <i/>
        <sz val="10.5"/>
        <color theme="1"/>
        <rFont val="Aptos Narrow"/>
        <family val="2"/>
      </rPr>
      <t>Kunzea recurva</t>
    </r>
    <r>
      <rPr>
        <sz val="10.5"/>
        <color theme="1"/>
        <rFont val="Aptos Narrow"/>
        <family val="2"/>
      </rPr>
      <t>.</t>
    </r>
  </si>
  <si>
    <t xml:space="preserve">CR B1a(iii),b,c, B2a(iii),b,c </t>
  </si>
  <si>
    <t>Shrublands and Woodlands on Perth to Gingin ironstone (Perth to Gingin ironstone association) of the Swan Coastal Plain (Endangered)</t>
  </si>
  <si>
    <t>Shire of Gingin</t>
  </si>
  <si>
    <t>Schedule 1, division 1, item 31</t>
  </si>
  <si>
    <t>Billeranga System</t>
  </si>
  <si>
    <t>Plant assemblages of the Billeranga System as originally described in Beard (1976)</t>
  </si>
  <si>
    <r>
      <t xml:space="preserve">The community occurs in the Billeranga Hills in the north-eastern Wheatbelt of Western Australia. It generally comprises: </t>
    </r>
    <r>
      <rPr>
        <i/>
        <sz val="10.5"/>
        <color rgb="FF000000"/>
        <rFont val="Aptos Narrow"/>
        <family val="2"/>
      </rPr>
      <t>Melaleuca filifolia</t>
    </r>
    <r>
      <rPr>
        <sz val="10.5"/>
        <color rgb="FF000000"/>
        <rFont val="Aptos Narrow"/>
        <family val="2"/>
      </rPr>
      <t xml:space="preserve"> (wiry honeymyrtle) — </t>
    </r>
    <r>
      <rPr>
        <i/>
        <sz val="10.5"/>
        <color rgb="FF000000"/>
        <rFont val="Aptos Narrow"/>
        <family val="2"/>
      </rPr>
      <t>Allocasuarina campestris</t>
    </r>
    <r>
      <rPr>
        <sz val="10.5"/>
        <color rgb="FF000000"/>
        <rFont val="Aptos Narrow"/>
        <family val="2"/>
      </rPr>
      <t xml:space="preserve"> thicket on clay sands over laterite on slopes and ridges; open mallee over mixed scrub on yellow sand over gravel on western slopes; </t>
    </r>
    <r>
      <rPr>
        <i/>
        <sz val="10.5"/>
        <color rgb="FF000000"/>
        <rFont val="Aptos Narrow"/>
        <family val="2"/>
      </rPr>
      <t>Eucalyptus loxophleba</t>
    </r>
    <r>
      <rPr>
        <sz val="10.5"/>
        <color rgb="FF000000"/>
        <rFont val="Aptos Narrow"/>
        <family val="2"/>
      </rPr>
      <t xml:space="preserve"> (York gum) woodland over sandy clay loam or rocky clay on lower slopes and creeklines; and mixed scrub or scrub dominated by </t>
    </r>
    <r>
      <rPr>
        <i/>
        <sz val="10.5"/>
        <color rgb="FF000000"/>
        <rFont val="Aptos Narrow"/>
        <family val="2"/>
      </rPr>
      <t>Dodonaea inaequifolia</t>
    </r>
    <r>
      <rPr>
        <sz val="10.5"/>
        <color rgb="FF000000"/>
        <rFont val="Aptos Narrow"/>
        <family val="2"/>
      </rPr>
      <t xml:space="preserve"> over red brown loamy soils on the slopes and ridges. The community was originally described in </t>
    </r>
    <r>
      <rPr>
        <sz val="10.5"/>
        <color theme="1"/>
        <rFont val="Aptos Narrow"/>
        <family val="2"/>
      </rPr>
      <t xml:space="preserve">Beard J.S. (1976) </t>
    </r>
    <r>
      <rPr>
        <i/>
        <sz val="10.5"/>
        <color theme="1"/>
        <rFont val="Aptos Narrow"/>
        <family val="2"/>
      </rPr>
      <t xml:space="preserve">The vegetation of the Perenjori area, Western Australia: Map and explanatory memoir. </t>
    </r>
    <r>
      <rPr>
        <sz val="10.5"/>
        <color theme="1"/>
        <rFont val="Aptos Narrow"/>
        <family val="2"/>
      </rPr>
      <t>(1:250,000 vegetation series, Vegmap Publications, Perth, Western Australia).</t>
    </r>
  </si>
  <si>
    <t xml:space="preserve">CR B1a(iii),b,  B2a(iii),b </t>
  </si>
  <si>
    <t>Shire of Morawa, Shire of Three Springs</t>
  </si>
  <si>
    <t>Murchison, Turquoise Coast</t>
  </si>
  <si>
    <t>Schedule 1, division 1, item 32</t>
  </si>
  <si>
    <t>Inering System</t>
  </si>
  <si>
    <t>Plant assemblages of the Inering System as originally described in Beard (1976)</t>
  </si>
  <si>
    <r>
      <t xml:space="preserve">The community occurs in the Inering Hills in the northern Wheatbelt of Western Australia. It generally comprises: </t>
    </r>
    <r>
      <rPr>
        <i/>
        <sz val="10.5"/>
        <color rgb="FF000000"/>
        <rFont val="Aptos Narrow"/>
        <family val="2"/>
      </rPr>
      <t>Allocasuarina campestris</t>
    </r>
    <r>
      <rPr>
        <sz val="10.5"/>
        <color rgb="FF000000"/>
        <rFont val="Aptos Narrow"/>
        <family val="2"/>
      </rPr>
      <t xml:space="preserve"> scrub over chert and granite hills; </t>
    </r>
    <r>
      <rPr>
        <i/>
        <sz val="10.5"/>
        <color rgb="FF000000"/>
        <rFont val="Aptos Narrow"/>
        <family val="2"/>
      </rPr>
      <t>Allocasuarina campestris</t>
    </r>
    <r>
      <rPr>
        <sz val="10.5"/>
        <color rgb="FF000000"/>
        <rFont val="Aptos Narrow"/>
        <family val="2"/>
      </rPr>
      <t xml:space="preserve"> thicket with scattered </t>
    </r>
    <r>
      <rPr>
        <i/>
        <sz val="10.5"/>
        <color rgb="FF000000"/>
        <rFont val="Aptos Narrow"/>
        <family val="2"/>
      </rPr>
      <t>Acacia acuminata</t>
    </r>
    <r>
      <rPr>
        <sz val="10.5"/>
        <color rgb="FF000000"/>
        <rFont val="Aptos Narrow"/>
        <family val="2"/>
      </rPr>
      <t xml:space="preserve"> and </t>
    </r>
    <r>
      <rPr>
        <i/>
        <sz val="10.5"/>
        <color rgb="FF000000"/>
        <rFont val="Aptos Narrow"/>
        <family val="2"/>
      </rPr>
      <t>Allocasuarina huegeliana</t>
    </r>
    <r>
      <rPr>
        <sz val="10.5"/>
        <color rgb="FF000000"/>
        <rFont val="Aptos Narrow"/>
        <family val="2"/>
      </rPr>
      <t xml:space="preserve"> (rock sheoak) over brown sandy loam over stony and lateritic summits and slopes; </t>
    </r>
    <r>
      <rPr>
        <i/>
        <sz val="10.5"/>
        <color rgb="FF000000"/>
        <rFont val="Aptos Narrow"/>
        <family val="2"/>
      </rPr>
      <t>Acacia</t>
    </r>
    <r>
      <rPr>
        <sz val="10.5"/>
        <color rgb="FF000000"/>
        <rFont val="Aptos Narrow"/>
        <family val="2"/>
      </rPr>
      <t xml:space="preserve"> sp. mixed low woodland on red brown sandy loam over granite on summits and slopes; </t>
    </r>
    <r>
      <rPr>
        <i/>
        <sz val="10.5"/>
        <color rgb="FF000000"/>
        <rFont val="Aptos Narrow"/>
        <family val="2"/>
      </rPr>
      <t>Melaleuca cardiophylla</t>
    </r>
    <r>
      <rPr>
        <sz val="10.5"/>
        <color rgb="FF000000"/>
        <rFont val="Aptos Narrow"/>
        <family val="2"/>
      </rPr>
      <t xml:space="preserve"> (tangling melaleuca) thicket with scattered </t>
    </r>
    <r>
      <rPr>
        <i/>
        <sz val="10.5"/>
        <color rgb="FF000000"/>
        <rFont val="Aptos Narrow"/>
        <family val="2"/>
      </rPr>
      <t>Eucalyptus loxophleba</t>
    </r>
    <r>
      <rPr>
        <sz val="10.5"/>
        <color rgb="FF000000"/>
        <rFont val="Aptos Narrow"/>
        <family val="2"/>
      </rPr>
      <t xml:space="preserve"> (York gum) and </t>
    </r>
    <r>
      <rPr>
        <i/>
        <sz val="10.5"/>
        <color rgb="FF000000"/>
        <rFont val="Aptos Narrow"/>
        <family val="2"/>
      </rPr>
      <t>Eucalyptus salmonophloia</t>
    </r>
    <r>
      <rPr>
        <sz val="10.5"/>
        <color rgb="FF000000"/>
        <rFont val="Aptos Narrow"/>
        <family val="2"/>
      </rPr>
      <t xml:space="preserve"> (salmon gum) over granite on the lower slopes and foothills; and </t>
    </r>
    <r>
      <rPr>
        <i/>
        <sz val="10.5"/>
        <color rgb="FF000000"/>
        <rFont val="Aptos Narrow"/>
        <family val="2"/>
      </rPr>
      <t>Eucalyptus loxophleba</t>
    </r>
    <r>
      <rPr>
        <sz val="10.5"/>
        <color rgb="FF000000"/>
        <rFont val="Aptos Narrow"/>
        <family val="2"/>
      </rPr>
      <t xml:space="preserve"> woodland over clay loam on the foothills. The community was originally described in </t>
    </r>
    <r>
      <rPr>
        <sz val="10.5"/>
        <color theme="1"/>
        <rFont val="Aptos Narrow"/>
        <family val="2"/>
      </rPr>
      <t xml:space="preserve">Beard J.S. (1976) </t>
    </r>
    <r>
      <rPr>
        <i/>
        <sz val="10.5"/>
        <color theme="1"/>
        <rFont val="Aptos Narrow"/>
        <family val="2"/>
      </rPr>
      <t xml:space="preserve">The vegetation of the Perenjori area, Western Australia: Map and explanatory memoir. </t>
    </r>
    <r>
      <rPr>
        <sz val="10.5"/>
        <color theme="1"/>
        <rFont val="Aptos Narrow"/>
        <family val="2"/>
      </rPr>
      <t>(1:250,000 vegetation series, Vegmap Publications, Perth, Western Australia).</t>
    </r>
  </si>
  <si>
    <t>CR B1a(iii),b</t>
  </si>
  <si>
    <t>Schedule 1, division 1, item 33</t>
  </si>
  <si>
    <t>Moonagin System</t>
  </si>
  <si>
    <t>Plant assemblages of the Moonagin System as originally described in Beard (1976)</t>
  </si>
  <si>
    <r>
      <t xml:space="preserve">The community occurs on the fine-grained Archaean rocks of the Moonagin and Milhun Ranges. It generally comprises </t>
    </r>
    <r>
      <rPr>
        <i/>
        <sz val="10.5"/>
        <color rgb="FF000000"/>
        <rFont val="Aptos Narrow"/>
        <family val="2"/>
      </rPr>
      <t xml:space="preserve">Acacia </t>
    </r>
    <r>
      <rPr>
        <sz val="10.5"/>
        <color rgb="FF000000"/>
        <rFont val="Aptos Narrow"/>
        <family val="2"/>
      </rPr>
      <t xml:space="preserve">spp. scrub on red soil on the summits and slopes of the hills; </t>
    </r>
    <r>
      <rPr>
        <i/>
        <sz val="10.5"/>
        <color rgb="FF000000"/>
        <rFont val="Aptos Narrow"/>
        <family val="2"/>
      </rPr>
      <t xml:space="preserve">Acacia </t>
    </r>
    <r>
      <rPr>
        <sz val="10.5"/>
        <color rgb="FF000000"/>
        <rFont val="Aptos Narrow"/>
        <family val="2"/>
      </rPr>
      <t xml:space="preserve">spp. scrub with scattered </t>
    </r>
    <r>
      <rPr>
        <i/>
        <sz val="10.5"/>
        <color rgb="FF000000"/>
        <rFont val="Aptos Narrow"/>
        <family val="2"/>
      </rPr>
      <t xml:space="preserve">Eucalyptus loxophleba </t>
    </r>
    <r>
      <rPr>
        <sz val="10.5"/>
        <color rgb="FF000000"/>
        <rFont val="Aptos Narrow"/>
        <family val="2"/>
      </rPr>
      <t xml:space="preserve">(York gum) and </t>
    </r>
    <r>
      <rPr>
        <i/>
        <sz val="10.5"/>
        <color rgb="FF000000"/>
        <rFont val="Aptos Narrow"/>
        <family val="2"/>
      </rPr>
      <t xml:space="preserve">Eucalyptus oleosa </t>
    </r>
    <r>
      <rPr>
        <sz val="10.5"/>
        <color rgb="FF000000"/>
        <rFont val="Aptos Narrow"/>
        <family val="2"/>
      </rPr>
      <t xml:space="preserve">(giant mallee) on red loam flats on the foothills; and </t>
    </r>
    <r>
      <rPr>
        <i/>
        <sz val="10.5"/>
        <color rgb="FF000000"/>
        <rFont val="Aptos Narrow"/>
        <family val="2"/>
      </rPr>
      <t xml:space="preserve">Eucalyptus loxophleba </t>
    </r>
    <r>
      <rPr>
        <sz val="10.5"/>
        <color rgb="FF000000"/>
        <rFont val="Aptos Narrow"/>
        <family val="2"/>
      </rPr>
      <t xml:space="preserve">woodland on red loam flats of the pediments. The community was originally described in </t>
    </r>
    <r>
      <rPr>
        <sz val="10.5"/>
        <color theme="1"/>
        <rFont val="Aptos Narrow"/>
        <family val="2"/>
      </rPr>
      <t xml:space="preserve">Beard J.S. (1976) </t>
    </r>
    <r>
      <rPr>
        <i/>
        <sz val="10.5"/>
        <color theme="1"/>
        <rFont val="Aptos Narrow"/>
        <family val="2"/>
      </rPr>
      <t xml:space="preserve">The vegetation of the Perenjori area, Western Australia: Map and explanatory memoir. </t>
    </r>
    <r>
      <rPr>
        <sz val="10.5"/>
        <color theme="1"/>
        <rFont val="Aptos Narrow"/>
        <family val="2"/>
      </rPr>
      <t>(1:250,000 vegetation series, Vegmap Publications, Perth, Western Australia).</t>
    </r>
  </si>
  <si>
    <t xml:space="preserve">CR B1a(iii),b </t>
  </si>
  <si>
    <t>Shire of Morawa</t>
  </si>
  <si>
    <t>Schedule 1, division 1, item 34</t>
  </si>
  <si>
    <t>Reedia swamps - Blackwood River</t>
  </si>
  <si>
    <t>Reedia spathacea - Empodisma gracillimum – Sporadanthus rivularis dominated floodplains and paluslopes of the Blackwood River catchment</t>
  </si>
  <si>
    <r>
      <t xml:space="preserve">These restiad dominated paluslopes occur on permanently moist or inundated peaty substrate, supported by groundwater seepage. The community is characterised by the presence of the flora species </t>
    </r>
    <r>
      <rPr>
        <i/>
        <sz val="10.5"/>
        <color rgb="FF000000"/>
        <rFont val="Aptos Narrow"/>
        <scheme val="minor"/>
      </rPr>
      <t>Reedia spathacea</t>
    </r>
    <r>
      <rPr>
        <sz val="10.5"/>
        <color rgb="FF000000"/>
        <rFont val="Aptos Narrow"/>
        <scheme val="minor"/>
      </rPr>
      <t xml:space="preserve"> that occurs here outside its main geographical range, with the restiads </t>
    </r>
    <r>
      <rPr>
        <i/>
        <sz val="10.5"/>
        <color rgb="FF000000"/>
        <rFont val="Aptos Narrow"/>
        <scheme val="minor"/>
      </rPr>
      <t>Empodisma gracillimum</t>
    </r>
    <r>
      <rPr>
        <sz val="10.5"/>
        <color rgb="FF000000"/>
        <rFont val="Aptos Narrow"/>
        <scheme val="minor"/>
      </rPr>
      <t xml:space="preserve"> (tanglefoot) and </t>
    </r>
    <r>
      <rPr>
        <i/>
        <sz val="10.5"/>
        <color rgb="FF000000"/>
        <rFont val="Aptos Narrow"/>
        <scheme val="minor"/>
      </rPr>
      <t>Sporadanthus rivularis</t>
    </r>
    <r>
      <rPr>
        <sz val="10.5"/>
        <color rgb="FF000000"/>
        <rFont val="Aptos Narrow"/>
        <scheme val="minor"/>
      </rPr>
      <t>. These assemblages inhabit sandy mud floodplains and paluslopes of peat over mud of leptoscale river and creek tributaries of the Blackwood River which have perennially high water tables and only occur on the Blackwood Plateau. </t>
    </r>
  </si>
  <si>
    <t>CR B1aii,b; B2aii,b </t>
  </si>
  <si>
    <t>A component of 'Empodisma peatlands of southwestern Australia'
(Endangered)</t>
  </si>
  <si>
    <t>Jarrah Forest, Warren</t>
  </si>
  <si>
    <t xml:space="preserve">Shire of Augusta Margaret River  </t>
  </si>
  <si>
    <t>Schedule 1, division 1, item 35</t>
  </si>
  <si>
    <t>SCOTT IRONSTONE</t>
  </si>
  <si>
    <t>Scott River Ironstone Association</t>
  </si>
  <si>
    <r>
      <t xml:space="preserve">The community occurs in a winter-wet habitat on red clay to clay loam often over massive ironstone on the Scott Coastal Plain. It mainly comprises heaths, shrublands and thickets and is variously dominated by </t>
    </r>
    <r>
      <rPr>
        <i/>
        <sz val="10.5"/>
        <color theme="1"/>
        <rFont val="Aptos Narrow"/>
        <family val="2"/>
      </rPr>
      <t xml:space="preserve">Melaleuca preissiana </t>
    </r>
    <r>
      <rPr>
        <sz val="10.5"/>
        <color theme="1"/>
        <rFont val="Aptos Narrow"/>
        <family val="2"/>
      </rPr>
      <t xml:space="preserve">(moonah), </t>
    </r>
    <r>
      <rPr>
        <i/>
        <sz val="10.5"/>
        <color theme="1"/>
        <rFont val="Aptos Narrow"/>
        <family val="2"/>
      </rPr>
      <t>Hakea tuberculata</t>
    </r>
    <r>
      <rPr>
        <sz val="10.5"/>
        <color theme="1"/>
        <rFont val="Aptos Narrow"/>
        <family val="2"/>
      </rPr>
      <t xml:space="preserve">, </t>
    </r>
    <r>
      <rPr>
        <i/>
        <sz val="10.5"/>
        <color theme="1"/>
        <rFont val="Aptos Narrow"/>
        <family val="2"/>
      </rPr>
      <t xml:space="preserve">Kunzea micrantha </t>
    </r>
    <r>
      <rPr>
        <sz val="10.5"/>
        <color theme="1"/>
        <rFont val="Aptos Narrow"/>
        <family val="2"/>
      </rPr>
      <t xml:space="preserve">or </t>
    </r>
    <r>
      <rPr>
        <i/>
        <sz val="10.5"/>
        <color theme="1"/>
        <rFont val="Aptos Narrow"/>
        <family val="2"/>
      </rPr>
      <t xml:space="preserve">Melaleuca incana </t>
    </r>
    <r>
      <rPr>
        <sz val="10.5"/>
        <color theme="1"/>
        <rFont val="Aptos Narrow"/>
        <family val="2"/>
      </rPr>
      <t xml:space="preserve">subsp. Gingilup (priority 2), depending on the degree of waterlogging. The understorey is generally dominated by </t>
    </r>
    <r>
      <rPr>
        <i/>
        <sz val="10.5"/>
        <color theme="1"/>
        <rFont val="Aptos Narrow"/>
        <family val="2"/>
      </rPr>
      <t xml:space="preserve">Loxocarya magna </t>
    </r>
    <r>
      <rPr>
        <sz val="10.5"/>
        <color theme="1"/>
        <rFont val="Aptos Narrow"/>
        <family val="2"/>
      </rPr>
      <t xml:space="preserve">(priority 3). Most occurrences have very diverse annual flora of </t>
    </r>
    <r>
      <rPr>
        <i/>
        <sz val="10.5"/>
        <color theme="1"/>
        <rFont val="Aptos Narrow"/>
        <family val="2"/>
      </rPr>
      <t xml:space="preserve">Stylidium </t>
    </r>
    <r>
      <rPr>
        <sz val="10.5"/>
        <color theme="1"/>
        <rFont val="Aptos Narrow"/>
        <family val="2"/>
      </rPr>
      <t xml:space="preserve">spp. (triggerplants), </t>
    </r>
    <r>
      <rPr>
        <i/>
        <sz val="10.5"/>
        <color theme="1"/>
        <rFont val="Aptos Narrow"/>
        <family val="2"/>
      </rPr>
      <t xml:space="preserve">Centrolepis </t>
    </r>
    <r>
      <rPr>
        <sz val="10.5"/>
        <color theme="1"/>
        <rFont val="Aptos Narrow"/>
        <family val="2"/>
      </rPr>
      <t xml:space="preserve">spp., </t>
    </r>
    <r>
      <rPr>
        <i/>
        <sz val="10.5"/>
        <color theme="1"/>
        <rFont val="Aptos Narrow"/>
        <family val="2"/>
      </rPr>
      <t xml:space="preserve">Schoenus </t>
    </r>
    <r>
      <rPr>
        <sz val="10.5"/>
        <color theme="1"/>
        <rFont val="Aptos Narrow"/>
        <family val="2"/>
      </rPr>
      <t xml:space="preserve">spp., </t>
    </r>
    <r>
      <rPr>
        <i/>
        <sz val="10.5"/>
        <color theme="1"/>
        <rFont val="Aptos Narrow"/>
        <family val="2"/>
      </rPr>
      <t xml:space="preserve">Aphelia </t>
    </r>
    <r>
      <rPr>
        <sz val="10.5"/>
        <color theme="1"/>
        <rFont val="Aptos Narrow"/>
        <family val="2"/>
      </rPr>
      <t xml:space="preserve">spp. and other herbs. The community also contains a number of endemic and restricted taxa such as </t>
    </r>
    <r>
      <rPr>
        <i/>
        <sz val="10.5"/>
        <color theme="1"/>
        <rFont val="Aptos Narrow"/>
        <family val="2"/>
      </rPr>
      <t xml:space="preserve">Darwinia ferricola </t>
    </r>
    <r>
      <rPr>
        <sz val="10.5"/>
        <color theme="1"/>
        <rFont val="Aptos Narrow"/>
        <family val="2"/>
      </rPr>
      <t xml:space="preserve">(endangered), </t>
    </r>
    <r>
      <rPr>
        <i/>
        <sz val="10.5"/>
        <color theme="1"/>
        <rFont val="Aptos Narrow"/>
        <family val="2"/>
      </rPr>
      <t xml:space="preserve">Grevillea manglesioides </t>
    </r>
    <r>
      <rPr>
        <sz val="10.5"/>
        <color theme="1"/>
        <rFont val="Aptos Narrow"/>
        <family val="2"/>
      </rPr>
      <t xml:space="preserve">subsp. </t>
    </r>
    <r>
      <rPr>
        <i/>
        <sz val="10.5"/>
        <color theme="1"/>
        <rFont val="Aptos Narrow"/>
        <family val="2"/>
      </rPr>
      <t xml:space="preserve">ferricola </t>
    </r>
    <r>
      <rPr>
        <sz val="10.5"/>
        <color theme="1"/>
        <rFont val="Aptos Narrow"/>
        <family val="2"/>
      </rPr>
      <t xml:space="preserve">(priority 3), </t>
    </r>
    <r>
      <rPr>
        <i/>
        <sz val="10.5"/>
        <color theme="1"/>
        <rFont val="Aptos Narrow"/>
        <family val="2"/>
      </rPr>
      <t xml:space="preserve">Lambertia orbifolia </t>
    </r>
    <r>
      <rPr>
        <sz val="10.5"/>
        <color theme="1"/>
        <rFont val="Aptos Narrow"/>
        <family val="2"/>
      </rPr>
      <t xml:space="preserve">subsp. Scott River Plains (endangered) and </t>
    </r>
    <r>
      <rPr>
        <i/>
        <sz val="10.5"/>
        <color theme="1"/>
        <rFont val="Aptos Narrow"/>
        <family val="2"/>
      </rPr>
      <t xml:space="preserve">Melaleuca incana </t>
    </r>
    <r>
      <rPr>
        <sz val="10.5"/>
        <color theme="1"/>
        <rFont val="Aptos Narrow"/>
        <family val="2"/>
      </rPr>
      <t>subsp. Gingilup (priority 2).</t>
    </r>
  </si>
  <si>
    <t>Scott River Ironstone Association (Endangered)</t>
  </si>
  <si>
    <t>Shire of Augusta Margaret River, Shire of Nannup</t>
  </si>
  <si>
    <t>South West, Warren</t>
  </si>
  <si>
    <t>Blackwood, Donnelly</t>
  </si>
  <si>
    <t>Schedule 1, division 1, item 36</t>
  </si>
  <si>
    <t>SCP19</t>
  </si>
  <si>
    <t>Sedgelands in Holocene dune swales of the southern Swan Coastal Plain (floristic community type 19 as originally described in Gibson et al. 1994)</t>
  </si>
  <si>
    <r>
      <t xml:space="preserve">The community is within wetland depressions (swales) occurring between parallel Holocene dunes, mostly located on the Rockingham-Becher Plain but also extending further north to Lancelin and south to Dalyellup. Typical and common native species in the community are the shrubs </t>
    </r>
    <r>
      <rPr>
        <i/>
        <sz val="10.5"/>
        <color theme="1"/>
        <rFont val="Aptos Narrow"/>
        <family val="2"/>
      </rPr>
      <t xml:space="preserve">Acacia rostellifera </t>
    </r>
    <r>
      <rPr>
        <sz val="10.5"/>
        <color theme="1"/>
        <rFont val="Aptos Narrow"/>
        <family val="2"/>
      </rPr>
      <t xml:space="preserve">(summer-scented wattle), </t>
    </r>
    <r>
      <rPr>
        <i/>
        <sz val="10.5"/>
        <color theme="1"/>
        <rFont val="Aptos Narrow"/>
        <family val="2"/>
      </rPr>
      <t xml:space="preserve">Acacia saligna </t>
    </r>
    <r>
      <rPr>
        <sz val="10.5"/>
        <color theme="1"/>
        <rFont val="Aptos Narrow"/>
        <family val="2"/>
      </rPr>
      <t xml:space="preserve">(orange wattle) and </t>
    </r>
    <r>
      <rPr>
        <i/>
        <sz val="10.5"/>
        <color theme="1"/>
        <rFont val="Aptos Narrow"/>
        <family val="2"/>
      </rPr>
      <t xml:space="preserve">Xanthorrhoea preissii </t>
    </r>
    <r>
      <rPr>
        <sz val="10.5"/>
        <color theme="1"/>
        <rFont val="Aptos Narrow"/>
        <family val="2"/>
      </rPr>
      <t xml:space="preserve">(balga), the sedges </t>
    </r>
    <r>
      <rPr>
        <i/>
        <sz val="10.5"/>
        <color theme="1"/>
        <rFont val="Aptos Narrow"/>
        <family val="2"/>
      </rPr>
      <t xml:space="preserve">Machaerina juncea </t>
    </r>
    <r>
      <rPr>
        <sz val="10.5"/>
        <color theme="1"/>
        <rFont val="Aptos Narrow"/>
        <family val="2"/>
      </rPr>
      <t xml:space="preserve">(bare twigrush), </t>
    </r>
    <r>
      <rPr>
        <i/>
        <sz val="10.5"/>
        <color theme="1"/>
        <rFont val="Aptos Narrow"/>
        <family val="2"/>
      </rPr>
      <t xml:space="preserve">Ficinia nodosa </t>
    </r>
    <r>
      <rPr>
        <sz val="10.5"/>
        <color theme="1"/>
        <rFont val="Aptos Narrow"/>
        <family val="2"/>
      </rPr>
      <t xml:space="preserve">(knotted club rush) and </t>
    </r>
    <r>
      <rPr>
        <i/>
        <sz val="10.5"/>
        <color theme="1"/>
        <rFont val="Aptos Narrow"/>
        <family val="2"/>
      </rPr>
      <t xml:space="preserve">Lepidosperma gladiatum </t>
    </r>
    <r>
      <rPr>
        <sz val="10.5"/>
        <color theme="1"/>
        <rFont val="Aptos Narrow"/>
        <family val="2"/>
      </rPr>
      <t xml:space="preserve">(coast sword-sedge), and the grass </t>
    </r>
    <r>
      <rPr>
        <i/>
        <sz val="10.5"/>
        <color theme="1"/>
        <rFont val="Aptos Narrow"/>
        <family val="2"/>
      </rPr>
      <t xml:space="preserve">Poa porphyroclados. </t>
    </r>
    <r>
      <rPr>
        <sz val="10.5"/>
        <color theme="1"/>
        <rFont val="Aptos Narrow"/>
        <family val="2"/>
      </rPr>
      <t xml:space="preserve">The community is also known as ‘floristic community type 19’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</si>
  <si>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CR B2a(i),b</t>
  </si>
  <si>
    <t>Sedgelands in Holocene dune swales of the southern Swan Coastal Plain (Endangered)</t>
  </si>
  <si>
    <t>City of Bunbury, City of Rockingham, City of Wanneroo, Shire of Capel, Shire of Gingin</t>
  </si>
  <si>
    <t>Swan Coastal, Wellington</t>
  </si>
  <si>
    <t>Schedule 1, division 1, item 37</t>
  </si>
  <si>
    <t>SCP20c</t>
  </si>
  <si>
    <t>Shrublands and woodlands of the eastern side of the Swan Coastal Plain (floristic community type 20c as originally described in Gibson et al. 1994)</t>
  </si>
  <si>
    <r>
      <t xml:space="preserve">The community occurs mainly on the transitional soils of the Ridge Hill Shelf, on the Swan Coastal Plain adjacent to the Darling Scarp, but also extends marginally onto the alluvial clays deposited on the eastern fringe of the Swan Coastal Plain. It has been recorded between Stratton and Maddington. It generally comprises a shrubland or woodland of </t>
    </r>
    <r>
      <rPr>
        <i/>
        <sz val="10.5"/>
        <color rgb="FF000000"/>
        <rFont val="Aptos Narrow"/>
        <family val="2"/>
      </rPr>
      <t xml:space="preserve">Banksia attenuata </t>
    </r>
    <r>
      <rPr>
        <sz val="10.5"/>
        <color rgb="FF000000"/>
        <rFont val="Aptos Narrow"/>
        <family val="2"/>
      </rPr>
      <t xml:space="preserve">(slender banksia) and </t>
    </r>
    <r>
      <rPr>
        <i/>
        <sz val="10.5"/>
        <color rgb="FF000000"/>
        <rFont val="Aptos Narrow"/>
        <family val="2"/>
      </rPr>
      <t xml:space="preserve">Banksia menziesii </t>
    </r>
    <r>
      <rPr>
        <sz val="10.5"/>
        <color rgb="FF000000"/>
        <rFont val="Aptos Narrow"/>
        <family val="2"/>
      </rPr>
      <t xml:space="preserve">(firewood banksia), sometimes with </t>
    </r>
    <r>
      <rPr>
        <i/>
        <sz val="10.5"/>
        <color rgb="FF000000"/>
        <rFont val="Aptos Narrow"/>
        <family val="2"/>
      </rPr>
      <t xml:space="preserve">Allocasuarina fraseriana </t>
    </r>
    <r>
      <rPr>
        <sz val="10.5"/>
        <color rgb="FF000000"/>
        <rFont val="Aptos Narrow"/>
        <family val="2"/>
      </rPr>
      <t xml:space="preserve">(western sheoak), over a shrub layer that can include the species </t>
    </r>
    <r>
      <rPr>
        <i/>
        <sz val="10.5"/>
        <color rgb="FF000000"/>
        <rFont val="Aptos Narrow"/>
        <family val="2"/>
      </rPr>
      <t xml:space="preserve">Adenanthos cygnorum </t>
    </r>
    <r>
      <rPr>
        <sz val="10.5"/>
        <color rgb="FF000000"/>
        <rFont val="Aptos Narrow"/>
        <family val="2"/>
      </rPr>
      <t xml:space="preserve">(woolybush), </t>
    </r>
    <r>
      <rPr>
        <i/>
        <sz val="10.5"/>
        <color rgb="FF000000"/>
        <rFont val="Aptos Narrow"/>
        <family val="2"/>
      </rPr>
      <t>Hibbertia huegelii</t>
    </r>
    <r>
      <rPr>
        <sz val="10.5"/>
        <color rgb="FF000000"/>
        <rFont val="Aptos Narrow"/>
        <family val="2"/>
      </rPr>
      <t xml:space="preserve">, </t>
    </r>
    <r>
      <rPr>
        <i/>
        <sz val="10.5"/>
        <color rgb="FF000000"/>
        <rFont val="Aptos Narrow"/>
        <family val="2"/>
      </rPr>
      <t xml:space="preserve">Scaevola repens </t>
    </r>
    <r>
      <rPr>
        <sz val="10.5"/>
        <color rgb="FF000000"/>
        <rFont val="Aptos Narrow"/>
        <family val="2"/>
      </rPr>
      <t xml:space="preserve">var. </t>
    </r>
    <r>
      <rPr>
        <i/>
        <sz val="10.5"/>
        <color rgb="FF000000"/>
        <rFont val="Aptos Narrow"/>
        <family val="2"/>
      </rPr>
      <t xml:space="preserve">repens </t>
    </r>
    <r>
      <rPr>
        <sz val="10.5"/>
        <color rgb="FF000000"/>
        <rFont val="Aptos Narrow"/>
        <family val="2"/>
      </rPr>
      <t xml:space="preserve">(fan flower), </t>
    </r>
    <r>
      <rPr>
        <i/>
        <sz val="10.5"/>
        <color rgb="FF000000"/>
        <rFont val="Aptos Narrow"/>
        <family val="2"/>
      </rPr>
      <t xml:space="preserve">Allocasuarina humilis </t>
    </r>
    <r>
      <rPr>
        <sz val="10.5"/>
        <color rgb="FF000000"/>
        <rFont val="Aptos Narrow"/>
        <family val="2"/>
      </rPr>
      <t xml:space="preserve">(dwarf sheoak), </t>
    </r>
    <r>
      <rPr>
        <i/>
        <sz val="10.5"/>
        <color rgb="FF000000"/>
        <rFont val="Aptos Narrow"/>
        <family val="2"/>
      </rPr>
      <t xml:space="preserve">Bossiaea eriocarpa </t>
    </r>
    <r>
      <rPr>
        <sz val="10.5"/>
        <color rgb="FF000000"/>
        <rFont val="Aptos Narrow"/>
        <family val="2"/>
      </rPr>
      <t xml:space="preserve">(common brown pea), </t>
    </r>
    <r>
      <rPr>
        <i/>
        <sz val="10.5"/>
        <color rgb="FF000000"/>
        <rFont val="Aptos Narrow"/>
        <family val="2"/>
      </rPr>
      <t xml:space="preserve">Hibbertia hypericoides </t>
    </r>
    <r>
      <rPr>
        <sz val="10.5"/>
        <color rgb="FF000000"/>
        <rFont val="Aptos Narrow"/>
        <family val="2"/>
      </rPr>
      <t xml:space="preserve">(yellow buttercups) and </t>
    </r>
    <r>
      <rPr>
        <i/>
        <sz val="10.5"/>
        <color rgb="FF000000"/>
        <rFont val="Aptos Narrow"/>
        <family val="2"/>
      </rPr>
      <t xml:space="preserve">Stirlingia latifolia </t>
    </r>
    <r>
      <rPr>
        <sz val="10.5"/>
        <color rgb="FF000000"/>
        <rFont val="Aptos Narrow"/>
        <family val="2"/>
      </rPr>
      <t xml:space="preserve">(blueboy). A suite of herbs including </t>
    </r>
    <r>
      <rPr>
        <i/>
        <sz val="10.5"/>
        <color rgb="FF000000"/>
        <rFont val="Aptos Narrow"/>
        <family val="2"/>
      </rPr>
      <t xml:space="preserve">Conostylis aurea </t>
    </r>
    <r>
      <rPr>
        <sz val="10.5"/>
        <color rgb="FF000000"/>
        <rFont val="Aptos Narrow"/>
        <family val="2"/>
      </rPr>
      <t xml:space="preserve">(golden conostylis), </t>
    </r>
    <r>
      <rPr>
        <i/>
        <sz val="10.5"/>
        <color rgb="FF000000"/>
        <rFont val="Aptos Narrow"/>
        <family val="2"/>
      </rPr>
      <t xml:space="preserve">Trachymene pilosa </t>
    </r>
    <r>
      <rPr>
        <sz val="10.5"/>
        <color rgb="FF000000"/>
        <rFont val="Aptos Narrow"/>
        <family val="2"/>
      </rPr>
      <t xml:space="preserve">(native parsnip), </t>
    </r>
    <r>
      <rPr>
        <i/>
        <sz val="10.5"/>
        <color rgb="FF000000"/>
        <rFont val="Aptos Narrow"/>
        <family val="2"/>
      </rPr>
      <t xml:space="preserve">Lomandra hermaphrodita, Burchardia congesta </t>
    </r>
    <r>
      <rPr>
        <sz val="10.5"/>
        <color rgb="FF000000"/>
        <rFont val="Aptos Narrow"/>
        <family val="2"/>
      </rPr>
      <t xml:space="preserve">(milkmaids) and </t>
    </r>
    <r>
      <rPr>
        <i/>
        <sz val="10.5"/>
        <color rgb="FF000000"/>
        <rFont val="Aptos Narrow"/>
        <family val="2"/>
      </rPr>
      <t xml:space="preserve">Patersonia occidentalis </t>
    </r>
    <r>
      <rPr>
        <sz val="10.5"/>
        <color rgb="FF000000"/>
        <rFont val="Aptos Narrow"/>
        <family val="2"/>
      </rPr>
      <t xml:space="preserve">(purple flag), and the sedges </t>
    </r>
    <r>
      <rPr>
        <i/>
        <sz val="10.5"/>
        <color rgb="FF000000"/>
        <rFont val="Aptos Narrow"/>
        <family val="2"/>
      </rPr>
      <t xml:space="preserve">Mesomelaena pseudostygia </t>
    </r>
    <r>
      <rPr>
        <sz val="10.5"/>
        <color rgb="FF000000"/>
        <rFont val="Aptos Narrow"/>
        <family val="2"/>
      </rPr>
      <t xml:space="preserve">(semaphore sedge) and </t>
    </r>
    <r>
      <rPr>
        <i/>
        <sz val="10.5"/>
        <color rgb="FF000000"/>
        <rFont val="Aptos Narrow"/>
        <family val="2"/>
      </rPr>
      <t xml:space="preserve">Lyginia barbata </t>
    </r>
    <r>
      <rPr>
        <sz val="10.5"/>
        <color rgb="FF000000"/>
        <rFont val="Aptos Narrow"/>
        <family val="2"/>
      </rPr>
      <t xml:space="preserve">usually occur in the community. The community is also known as ‘floristic community type 20c’ as originally described in Gibson N., Keighery B.J., Keighery G.J., Burbidge A.H. and Lyons M.N. (1994) </t>
    </r>
    <r>
      <rPr>
        <i/>
        <sz val="10.5"/>
        <color rgb="FF000000"/>
        <rFont val="Aptos Narrow"/>
        <family val="2"/>
      </rPr>
      <t>A floristic survey of the southern Swan Coastal Plain</t>
    </r>
    <r>
      <rPr>
        <sz val="10.5"/>
        <color rgb="FF000000"/>
        <rFont val="Aptos Narrow"/>
        <family val="2"/>
      </rPr>
      <t xml:space="preserve"> (unpublished report for the Australian Heritage Commission prepared by the Department of Conservation and Land Management and the Conservation Council of Western Australia (Inc.)).</t>
    </r>
  </si>
  <si>
    <t>CR B1a(i),(iii),b, B2a(i),(iii),b</t>
  </si>
  <si>
    <t>Shrublands and Woodlands of the eastern Swan Coastal Plain	 (Endangered)</t>
  </si>
  <si>
    <t>City of Gosnells, City of Kalamunda, City of Swan</t>
  </si>
  <si>
    <t>Schedule 1, division 1, item 38</t>
  </si>
  <si>
    <t>SCP18</t>
  </si>
  <si>
    <t>Shrublands on calcareous silts of the Swan Coastal Plain (floristic community type 18 as originally described in Gibson et al. 1994)</t>
  </si>
  <si>
    <r>
      <t xml:space="preserve">The community is recorded from between Yalgorup National Park and Bunbury. It is species rich, consists of open low shrubs with a rich annual flora and is known from calcareous silt flats. A suckering form of </t>
    </r>
    <r>
      <rPr>
        <i/>
        <sz val="10.5"/>
        <color rgb="FF000000"/>
        <rFont val="Aptos Narrow"/>
        <family val="2"/>
      </rPr>
      <t xml:space="preserve">Acacia saligna </t>
    </r>
    <r>
      <rPr>
        <sz val="10.5"/>
        <color rgb="FF000000"/>
        <rFont val="Aptos Narrow"/>
        <family val="2"/>
      </rPr>
      <t xml:space="preserve">(orange wattle), </t>
    </r>
    <r>
      <rPr>
        <i/>
        <sz val="10.5"/>
        <color rgb="FF000000"/>
        <rFont val="Aptos Narrow"/>
        <family val="2"/>
      </rPr>
      <t xml:space="preserve">Melaleuca viminea </t>
    </r>
    <r>
      <rPr>
        <sz val="10.5"/>
        <color rgb="FF000000"/>
        <rFont val="Aptos Narrow"/>
        <family val="2"/>
      </rPr>
      <t xml:space="preserve">(mohan), </t>
    </r>
    <r>
      <rPr>
        <i/>
        <sz val="10.5"/>
        <color rgb="FF000000"/>
        <rFont val="Aptos Narrow"/>
        <family val="2"/>
      </rPr>
      <t xml:space="preserve">Melaleuca teretifolia </t>
    </r>
    <r>
      <rPr>
        <sz val="10.5"/>
        <color rgb="FF000000"/>
        <rFont val="Aptos Narrow"/>
        <family val="2"/>
      </rPr>
      <t xml:space="preserve">(banbar), </t>
    </r>
    <r>
      <rPr>
        <i/>
        <sz val="10.5"/>
        <color rgb="FF000000"/>
        <rFont val="Aptos Narrow"/>
        <family val="2"/>
      </rPr>
      <t xml:space="preserve">Hakea varia </t>
    </r>
    <r>
      <rPr>
        <sz val="10.5"/>
        <color rgb="FF000000"/>
        <rFont val="Aptos Narrow"/>
        <family val="2"/>
      </rPr>
      <t xml:space="preserve">(variable-leaved hakea), </t>
    </r>
    <r>
      <rPr>
        <i/>
        <sz val="10.5"/>
        <color rgb="FF000000"/>
        <rFont val="Aptos Narrow"/>
        <family val="2"/>
      </rPr>
      <t xml:space="preserve">Xanthorrhoea preissii </t>
    </r>
    <r>
      <rPr>
        <sz val="10.5"/>
        <color rgb="FF000000"/>
        <rFont val="Aptos Narrow"/>
        <family val="2"/>
      </rPr>
      <t xml:space="preserve">(balga) and </t>
    </r>
    <r>
      <rPr>
        <i/>
        <sz val="10.5"/>
        <color rgb="FF000000"/>
        <rFont val="Aptos Narrow"/>
        <family val="2"/>
      </rPr>
      <t xml:space="preserve">Leptomeria ellytes </t>
    </r>
    <r>
      <rPr>
        <sz val="10.5"/>
        <color rgb="FF000000"/>
        <rFont val="Aptos Narrow"/>
        <family val="2"/>
      </rPr>
      <t xml:space="preserve">are common in the shrub layer, with sedges including </t>
    </r>
    <r>
      <rPr>
        <i/>
        <sz val="10.5"/>
        <color rgb="FF000000"/>
        <rFont val="Aptos Narrow"/>
        <family val="2"/>
      </rPr>
      <t xml:space="preserve">Lepidosperma longitudinale </t>
    </r>
    <r>
      <rPr>
        <sz val="10.5"/>
        <color rgb="FF000000"/>
        <rFont val="Aptos Narrow"/>
        <family val="2"/>
      </rPr>
      <t xml:space="preserve">(pithy sword-sedge) and </t>
    </r>
    <r>
      <rPr>
        <i/>
        <sz val="10.5"/>
        <color rgb="FF000000"/>
        <rFont val="Aptos Narrow"/>
        <family val="2"/>
      </rPr>
      <t xml:space="preserve">Gahnia trifida </t>
    </r>
    <r>
      <rPr>
        <sz val="10.5"/>
        <color rgb="FF000000"/>
        <rFont val="Aptos Narrow"/>
        <family val="2"/>
      </rPr>
      <t xml:space="preserve">(coast saw-sedge), and a suite of herbs including </t>
    </r>
    <r>
      <rPr>
        <i/>
        <sz val="10.5"/>
        <color rgb="FF000000"/>
        <rFont val="Aptos Narrow"/>
        <family val="2"/>
      </rPr>
      <t xml:space="preserve">Meionectes tenuifolia </t>
    </r>
    <r>
      <rPr>
        <sz val="10.5"/>
        <color rgb="FF000000"/>
        <rFont val="Aptos Narrow"/>
        <family val="2"/>
      </rPr>
      <t xml:space="preserve">(priority 3) also common. The community is also known as ‘floristic community type 18’ as originally described in Gibson N., Keighery B.J., Keighery G.J., Burbidge A.H. and Lyons M.N. (1994) </t>
    </r>
    <r>
      <rPr>
        <i/>
        <sz val="10.5"/>
        <color rgb="FF000000"/>
        <rFont val="Aptos Narrow"/>
        <family val="2"/>
      </rPr>
      <t>A floristic survey of the southern Swan Coastal Plain</t>
    </r>
    <r>
      <rPr>
        <sz val="10.5"/>
        <color rgb="FF000000"/>
        <rFont val="Aptos Narrow"/>
        <family val="2"/>
      </rPr>
      <t xml:space="preserve"> (unpublished report for the Australian Heritage Commission prepared by the Department of Conservation and Land Management and the Conservation Council of Western Australia (Inc.)).</t>
    </r>
  </si>
  <si>
    <t xml:space="preserve">CR B1a(iii),b 
CR D2b </t>
  </si>
  <si>
    <t>City of Bunbury, Shire of Harvey, Shire of Waroona</t>
  </si>
  <si>
    <t>Schedule 1, division 1, item 39</t>
  </si>
  <si>
    <t>SCP10b</t>
  </si>
  <si>
    <t>Shrublands on southern Swan Coastal Plain Ironstones (Busselton area) (floristic community type 10b as originally described in Gibson et al. 1994)</t>
  </si>
  <si>
    <r>
      <t xml:space="preserve">This species-rich plant community is a seasonal wetland on ironstone sheet rock overlain by shallow loam soils on the Swan Coastal Plain and Whicher Scarp near Busselton. Much of the species diversity comes from annuals and geophytes (plants with an underground storage organ). Typical and common shrubs include </t>
    </r>
    <r>
      <rPr>
        <i/>
        <sz val="10.5"/>
        <color theme="1"/>
        <rFont val="Aptos Narrow"/>
        <family val="2"/>
      </rPr>
      <t>Kunzea rostrata, Pericalymma ellipticum</t>
    </r>
    <r>
      <rPr>
        <sz val="10.5"/>
        <color theme="1"/>
        <rFont val="Aptos Narrow"/>
        <family val="2"/>
      </rPr>
      <t xml:space="preserve"> (swamp teatree), </t>
    </r>
    <r>
      <rPr>
        <i/>
        <sz val="10.5"/>
        <color theme="1"/>
        <rFont val="Aptos Narrow"/>
        <family val="2"/>
      </rPr>
      <t xml:space="preserve">Hakea oldfieldii, Hemiandra pungens </t>
    </r>
    <r>
      <rPr>
        <sz val="10.5"/>
        <color theme="1"/>
        <rFont val="Aptos Narrow"/>
        <family val="2"/>
      </rPr>
      <t xml:space="preserve">(snakebush) and </t>
    </r>
    <r>
      <rPr>
        <i/>
        <sz val="10.5"/>
        <color theme="1"/>
        <rFont val="Aptos Narrow"/>
        <family val="2"/>
      </rPr>
      <t>Viminaria juncea</t>
    </r>
    <r>
      <rPr>
        <sz val="10.5"/>
        <color theme="1"/>
        <rFont val="Aptos Narrow"/>
        <family val="2"/>
      </rPr>
      <t xml:space="preserve"> (swishbush). </t>
    </r>
    <r>
      <rPr>
        <i/>
        <sz val="10.5"/>
        <color theme="1"/>
        <rFont val="Aptos Narrow"/>
        <family val="2"/>
      </rPr>
      <t>Aphelia cyperoides</t>
    </r>
    <r>
      <rPr>
        <sz val="10.5"/>
        <color theme="1"/>
        <rFont val="Aptos Narrow"/>
        <family val="2"/>
      </rPr>
      <t xml:space="preserve"> (hairy aphelia) and </t>
    </r>
    <r>
      <rPr>
        <i/>
        <sz val="10.5"/>
        <color theme="1"/>
        <rFont val="Aptos Narrow"/>
        <family val="2"/>
      </rPr>
      <t>Centrolepis aristata</t>
    </r>
    <r>
      <rPr>
        <sz val="10.5"/>
        <color theme="1"/>
        <rFont val="Aptos Narrow"/>
        <family val="2"/>
      </rPr>
      <t xml:space="preserve"> (pointed centrolepis) also commonly occur. Many taxa in the community are endemic to this unusual geology including a suite of threatened flora. The community is also known as ‘floristic community type 10b’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</si>
  <si>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CR A2b, A3 
CR B1a(iii)</t>
  </si>
  <si>
    <t>Shrublands on southern Swan Coastal Plain ironstones (Endangered)</t>
  </si>
  <si>
    <t>City of Busselton</t>
  </si>
  <si>
    <t>Schedule 1, division 1, item 40</t>
  </si>
  <si>
    <t>SCP02</t>
  </si>
  <si>
    <t>Southern wet shrublands, Swan Coastal Plain (floristic community type 2 as originally described in Gibson et al. 1994)</t>
  </si>
  <si>
    <r>
      <t xml:space="preserve">The community typically comprises shrublands or open woodlands. It occurs on seasonally inundated sandy clay soils that are restricted to small remnants on the eastern side of the Swan Coastal Plain. It has been recorded from Forrestfield to Chapman Hill. The community has moderate species richness with the occurrence of species reflecting the wetter nature of the sites. Typical and common native taxa in the community are the shrubs </t>
    </r>
    <r>
      <rPr>
        <i/>
        <sz val="10.5"/>
        <color theme="1"/>
        <rFont val="Aptos Narrow"/>
        <family val="2"/>
      </rPr>
      <t xml:space="preserve">Kingia australis </t>
    </r>
    <r>
      <rPr>
        <sz val="10.5"/>
        <color theme="1"/>
        <rFont val="Aptos Narrow"/>
        <family val="2"/>
      </rPr>
      <t xml:space="preserve">(kingia), </t>
    </r>
    <r>
      <rPr>
        <i/>
        <sz val="10.5"/>
        <color theme="1"/>
        <rFont val="Aptos Narrow"/>
        <family val="2"/>
      </rPr>
      <t xml:space="preserve">Pericalymma ellipticum </t>
    </r>
    <r>
      <rPr>
        <sz val="10.5"/>
        <color theme="1"/>
        <rFont val="Aptos Narrow"/>
        <family val="2"/>
      </rPr>
      <t xml:space="preserve">(swamp teatree), </t>
    </r>
    <r>
      <rPr>
        <i/>
        <sz val="10.5"/>
        <color theme="1"/>
        <rFont val="Aptos Narrow"/>
        <family val="2"/>
      </rPr>
      <t xml:space="preserve">Hakea ceratophylla </t>
    </r>
    <r>
      <rPr>
        <sz val="10.5"/>
        <color theme="1"/>
        <rFont val="Aptos Narrow"/>
        <family val="2"/>
      </rPr>
      <t xml:space="preserve">(horned leaf hakea), </t>
    </r>
    <r>
      <rPr>
        <i/>
        <sz val="10.5"/>
        <color theme="1"/>
        <rFont val="Aptos Narrow"/>
        <family val="2"/>
      </rPr>
      <t xml:space="preserve">Calothamnus lateralis, Hypocalymma angustifolium </t>
    </r>
    <r>
      <rPr>
        <sz val="10.5"/>
        <color theme="1"/>
        <rFont val="Aptos Narrow"/>
        <family val="2"/>
      </rPr>
      <t xml:space="preserve">(white myrtle), </t>
    </r>
    <r>
      <rPr>
        <i/>
        <sz val="10.5"/>
        <color theme="1"/>
        <rFont val="Aptos Narrow"/>
        <family val="2"/>
      </rPr>
      <t xml:space="preserve">Eutaxia virgata, Stirlingia latifolia </t>
    </r>
    <r>
      <rPr>
        <sz val="10.5"/>
        <color theme="1"/>
        <rFont val="Aptos Narrow"/>
        <family val="2"/>
      </rPr>
      <t xml:space="preserve">(blueboy), </t>
    </r>
    <r>
      <rPr>
        <i/>
        <sz val="10.5"/>
        <color theme="1"/>
        <rFont val="Aptos Narrow"/>
        <family val="2"/>
      </rPr>
      <t xml:space="preserve">Banksia dallanneyi </t>
    </r>
    <r>
      <rPr>
        <sz val="10.5"/>
        <color theme="1"/>
        <rFont val="Aptos Narrow"/>
        <family val="2"/>
      </rPr>
      <t xml:space="preserve">(couch honeypot) and herbs, rushes and sedges including </t>
    </r>
    <r>
      <rPr>
        <i/>
        <sz val="10.5"/>
        <color theme="1"/>
        <rFont val="Aptos Narrow"/>
        <family val="2"/>
      </rPr>
      <t xml:space="preserve">Dampiera linearis </t>
    </r>
    <r>
      <rPr>
        <sz val="10.5"/>
        <color theme="1"/>
        <rFont val="Aptos Narrow"/>
        <family val="2"/>
      </rPr>
      <t xml:space="preserve">(common dampiera), </t>
    </r>
    <r>
      <rPr>
        <i/>
        <sz val="10.5"/>
        <color theme="1"/>
        <rFont val="Aptos Narrow"/>
        <family val="2"/>
      </rPr>
      <t xml:space="preserve">Comesperma virgatum </t>
    </r>
    <r>
      <rPr>
        <sz val="10.5"/>
        <color theme="1"/>
        <rFont val="Aptos Narrow"/>
        <family val="2"/>
      </rPr>
      <t xml:space="preserve">(milkwort), </t>
    </r>
    <r>
      <rPr>
        <i/>
        <sz val="10.5"/>
        <color theme="1"/>
        <rFont val="Aptos Narrow"/>
        <family val="2"/>
      </rPr>
      <t xml:space="preserve">Stylidium brunonianum </t>
    </r>
    <r>
      <rPr>
        <sz val="10.5"/>
        <color theme="1"/>
        <rFont val="Aptos Narrow"/>
        <family val="2"/>
      </rPr>
      <t xml:space="preserve">(pink fountain triggerplant), </t>
    </r>
    <r>
      <rPr>
        <i/>
        <sz val="10.5"/>
        <color theme="1"/>
        <rFont val="Aptos Narrow"/>
        <family val="2"/>
      </rPr>
      <t xml:space="preserve">Thysanotus multiflorus </t>
    </r>
    <r>
      <rPr>
        <sz val="10.5"/>
        <color theme="1"/>
        <rFont val="Aptos Narrow"/>
        <family val="2"/>
      </rPr>
      <t xml:space="preserve">(many-flowered fringe lily) and </t>
    </r>
    <r>
      <rPr>
        <i/>
        <sz val="10.5"/>
        <color theme="1"/>
        <rFont val="Aptos Narrow"/>
        <family val="2"/>
      </rPr>
      <t xml:space="preserve">Mesomelaena tetragona </t>
    </r>
    <r>
      <rPr>
        <sz val="10.5"/>
        <color theme="1"/>
        <rFont val="Aptos Narrow"/>
        <family val="2"/>
      </rPr>
      <t xml:space="preserve">(semaphore sedge). The community also contains priority flora including </t>
    </r>
    <r>
      <rPr>
        <i/>
        <sz val="10.5"/>
        <color theme="1"/>
        <rFont val="Aptos Narrow"/>
        <family val="2"/>
      </rPr>
      <t xml:space="preserve">Isopogon formosus </t>
    </r>
    <r>
      <rPr>
        <sz val="10.5"/>
        <color theme="1"/>
        <rFont val="Aptos Narrow"/>
        <family val="2"/>
      </rPr>
      <t xml:space="preserve">subsp. </t>
    </r>
    <r>
      <rPr>
        <i/>
        <sz val="10.5"/>
        <color theme="1"/>
        <rFont val="Aptos Narrow"/>
        <family val="2"/>
      </rPr>
      <t xml:space="preserve">dasylepis </t>
    </r>
    <r>
      <rPr>
        <sz val="10.5"/>
        <color theme="1"/>
        <rFont val="Aptos Narrow"/>
        <family val="2"/>
      </rPr>
      <t xml:space="preserve">(priority 3) and </t>
    </r>
    <r>
      <rPr>
        <i/>
        <sz val="10.5"/>
        <color theme="1"/>
        <rFont val="Aptos Narrow"/>
        <family val="2"/>
      </rPr>
      <t xml:space="preserve">Grevillea brachystylis </t>
    </r>
    <r>
      <rPr>
        <sz val="10.5"/>
        <color theme="1"/>
        <rFont val="Aptos Narrow"/>
        <family val="2"/>
      </rPr>
      <t xml:space="preserve">subsp. </t>
    </r>
    <r>
      <rPr>
        <i/>
        <sz val="10.5"/>
        <color theme="1"/>
        <rFont val="Aptos Narrow"/>
        <family val="2"/>
      </rPr>
      <t xml:space="preserve">brachystylis </t>
    </r>
    <r>
      <rPr>
        <sz val="10.5"/>
        <color theme="1"/>
        <rFont val="Aptos Narrow"/>
        <family val="2"/>
      </rPr>
      <t xml:space="preserve">(priority 3). This community is also known as ‘floristic community type 2’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</si>
  <si>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CR A3</t>
  </si>
  <si>
    <t>City of Busselton, City of Kalamunda, Shire of Capel, Shire of Serpentine-Jarrahdale</t>
  </si>
  <si>
    <t>Schedule 1, division 1, item 41</t>
  </si>
  <si>
    <t>Thetis-microbialite</t>
  </si>
  <si>
    <t>Stromatolite community of stratified hypersaline coastal lakes (Lake Thetis)</t>
  </si>
  <si>
    <t>The community occurs in Lake Thetis, Cervantes. It comprises a distinctive and diverse group of benthic microbial assemblages, each producing a mat that is associated with one specific zone within the lake. Crenulate cyanobacterial mats occur in the low-lying areas adjacent to the lake. Lithified stromatolites, resembling those at Shark Bay, with patches of living cyanobacterial mats and nodular mats characterise the littoral areas. Filamentous mats reside in cavities and coat the surface of the flocculant mat in the basin, a mobile diatomaceous mat occurs in the shallows, and thick flocculant mats of phototrophic prokaryotes, other microbes and/or diatoms occur in the central basin. Lake Thetis has benthic microbial mats adjacent to the lithified stromatolites and well-developed flocculant mats in the basin. Under current conditions microbial reef-forming communities and flocculant mat communities are both scarce. Some stromatolites have branching columns.</t>
  </si>
  <si>
    <t>Schedule 1, division 1, item 42</t>
  </si>
  <si>
    <t>Clifton-microbialite</t>
  </si>
  <si>
    <t>Stromatolite like freshwater microbialite community of coastal brackish lakes (Lake Clifton)</t>
  </si>
  <si>
    <r>
      <t xml:space="preserve">The community occurs on a relict foredune plain on Holocene sands at Lake Clifton. It is a thrombolitic community comprising a complex assemblage of photosynthetic cyanobacteria and purple sulphur bacteria, eukaryotic microalgae and true bacteria. The thrombolitic structures generally have an internal clotted structure and are formed through precipitation of calcium carbonate within the microenvironment of microbes as a result of photosynthetic and metabolic activity. The most abundant cyanobacterium in the early 1990s was Scytonema, as well as others including Oscillatoria, Dichothrix, Chroococcus, Gloeocapsa, Johannesbaptistia, Gomphosphaeria and Spirulina (Moore L.S. 1993, </t>
    </r>
    <r>
      <rPr>
        <i/>
        <sz val="10.5"/>
        <color theme="1"/>
        <rFont val="Aptos Narrow"/>
        <family val="2"/>
      </rPr>
      <t xml:space="preserve">The modern thrombolites of Lake Clifton, south-western Australia, </t>
    </r>
    <r>
      <rPr>
        <sz val="10.5"/>
        <color theme="1"/>
        <rFont val="Aptos Narrow"/>
        <family val="2"/>
      </rPr>
      <t>unpublished doctoral thesis, The University of Western Australia). More recent work suggests there has been a dramatic shift in the cyanobacterial population.</t>
    </r>
  </si>
  <si>
    <t xml:space="preserve">CR B1a(ii,iii),b,c 
</t>
  </si>
  <si>
    <t>Thrombolite (microbialite) Community of a Coastal Brackish Lake (Lake Clifton) (Critically endangered)</t>
  </si>
  <si>
    <t>City of Mandurah, Shire of Waroona</t>
  </si>
  <si>
    <t>Schedule 1, division 1, item 43</t>
  </si>
  <si>
    <t>Richmond-microbial</t>
  </si>
  <si>
    <t>Stromatolite like microbialite community of coastal freshwater lakes (Lake Richmond)</t>
  </si>
  <si>
    <t>The community occurs on a relict foredune plain on Holocene sands at Lake Richmond, Rockingham. It is a thrombolitic community comprising a complex assemblage of photosynthetic cyanobacteria and purple sulphur bacteria, eukaryotic microalgae and true bacteria. The thrombolitic structures generally have an internal clotted structure and are formed through precipitation of calcium carbonate within the microenvironment of microbes as a result of photosynthetic and metabolic activity.</t>
  </si>
  <si>
    <t>CR B1a(ii,iii),b,c B2a(ii,iii),b,c</t>
  </si>
  <si>
    <t>Thrombolite (microbial) community of coastal freshwater lakes of the Swan Coastal Plain (Lake Richmond) (Endangered)</t>
  </si>
  <si>
    <t>City of Rockingham</t>
  </si>
  <si>
    <t>Schedule 1, division 1, item 44</t>
  </si>
  <si>
    <t>Themeda Grasslands</t>
  </si>
  <si>
    <r>
      <t>Themeda grasslands (</t>
    </r>
    <r>
      <rPr>
        <i/>
        <sz val="10.5"/>
        <color rgb="FF000000"/>
        <rFont val="Aptos Narrow"/>
        <family val="2"/>
      </rPr>
      <t>Themeda</t>
    </r>
    <r>
      <rPr>
        <sz val="10.5"/>
        <color rgb="FF000000"/>
        <rFont val="Aptos Narrow"/>
        <family val="2"/>
      </rPr>
      <t xml:space="preserve"> sp. Hamersley Station (M.E. Trudgen 11431)) on cracking clays (Hamersley Station, Pilbara)</t>
    </r>
  </si>
  <si>
    <r>
      <t xml:space="preserve">The community is known from Hamersley Station in the Pilbara. It comprises an open to closed tussock grassland on cracking clays and is dominated by the perennial </t>
    </r>
    <r>
      <rPr>
        <i/>
        <sz val="10.5"/>
        <color theme="1"/>
        <rFont val="Aptos Narrow"/>
        <family val="2"/>
      </rPr>
      <t>Themeda</t>
    </r>
    <r>
      <rPr>
        <sz val="10.5"/>
        <color theme="1"/>
        <rFont val="Aptos Narrow"/>
        <family val="2"/>
      </rPr>
      <t xml:space="preserve"> sp. Hamersley Station (M.E. Trudgen 11431; priority 3) growing to approximately 1.8m high. A suite of other grasses and herbs occur. In some areas there is scattered open overstorey of low trees present including </t>
    </r>
    <r>
      <rPr>
        <i/>
        <sz val="10.5"/>
        <color theme="1"/>
        <rFont val="Aptos Narrow"/>
        <family val="2"/>
      </rPr>
      <t>Hakea loreus</t>
    </r>
    <r>
      <rPr>
        <sz val="10.5"/>
        <color theme="1"/>
        <rFont val="Aptos Narrow"/>
        <family val="2"/>
      </rPr>
      <t xml:space="preserve"> subsp. </t>
    </r>
    <r>
      <rPr>
        <i/>
        <sz val="10.5"/>
        <color theme="1"/>
        <rFont val="Aptos Narrow"/>
        <family val="2"/>
      </rPr>
      <t>loreus</t>
    </r>
    <r>
      <rPr>
        <sz val="10.5"/>
        <color theme="1"/>
        <rFont val="Aptos Narrow"/>
        <family val="2"/>
      </rPr>
      <t xml:space="preserve"> (witinti) and </t>
    </r>
    <r>
      <rPr>
        <i/>
        <sz val="10.5"/>
        <color theme="1"/>
        <rFont val="Aptos Narrow"/>
        <family val="2"/>
      </rPr>
      <t xml:space="preserve">Eucalyptus victrix </t>
    </r>
    <r>
      <rPr>
        <sz val="10.5"/>
        <color theme="1"/>
        <rFont val="Aptos Narrow"/>
        <family val="2"/>
      </rPr>
      <t xml:space="preserve">(smooth-barked coolibah). </t>
    </r>
  </si>
  <si>
    <t xml:space="preserve">CR B1b </t>
  </si>
  <si>
    <t>Shire of Ashburton</t>
  </si>
  <si>
    <t>Schedule 1, division 1, item 45</t>
  </si>
  <si>
    <t>Bryde</t>
  </si>
  <si>
    <r>
      <t xml:space="preserve">Unwooded freshwater wetlands of the southern Wheatbelt of Western Australia, dominated by </t>
    </r>
    <r>
      <rPr>
        <i/>
        <sz val="10.5"/>
        <color rgb="FF000000"/>
        <rFont val="Aptos Narrow"/>
        <family val="2"/>
      </rPr>
      <t>Duma horrida</t>
    </r>
    <r>
      <rPr>
        <sz val="10.5"/>
        <color rgb="FF000000"/>
        <rFont val="Aptos Narrow"/>
        <family val="2"/>
      </rPr>
      <t xml:space="preserve"> subsp. </t>
    </r>
    <r>
      <rPr>
        <i/>
        <sz val="10.5"/>
        <color rgb="FF000000"/>
        <rFont val="Aptos Narrow"/>
        <family val="2"/>
      </rPr>
      <t>abdita</t>
    </r>
    <r>
      <rPr>
        <sz val="10.5"/>
        <color rgb="FF000000"/>
        <rFont val="Aptos Narrow"/>
        <family val="2"/>
      </rPr>
      <t xml:space="preserve"> and </t>
    </r>
    <r>
      <rPr>
        <i/>
        <sz val="10.5"/>
        <color rgb="FF000000"/>
        <rFont val="Aptos Narrow"/>
        <family val="2"/>
      </rPr>
      <t>Tecticornia</t>
    </r>
    <r>
      <rPr>
        <sz val="10.5"/>
        <color rgb="FF000000"/>
        <rFont val="Aptos Narrow"/>
        <family val="2"/>
      </rPr>
      <t xml:space="preserve"> </t>
    </r>
    <r>
      <rPr>
        <i/>
        <sz val="10.5"/>
        <color rgb="FF000000"/>
        <rFont val="Aptos Narrow"/>
        <family val="2"/>
      </rPr>
      <t>verrucosa</t>
    </r>
    <r>
      <rPr>
        <sz val="10.5"/>
        <color rgb="FF000000"/>
        <rFont val="Aptos Narrow"/>
        <family val="2"/>
      </rPr>
      <t xml:space="preserve"> across the lake floor (Lake Bryde)</t>
    </r>
  </si>
  <si>
    <r>
      <t xml:space="preserve">The community occurs in freshwater wetlands (Lake Bryde wetland system) of the southern Wheatbelt of Western Australia. The habitat of this community is characterised by intermittent inundation and it sometimes holds little water for several consecutive years. The major components of the community and other biota depend on relatively fresh water and regular drying out of the clay and silt wetland bed for survival. In addition to </t>
    </r>
    <r>
      <rPr>
        <i/>
        <sz val="10.5"/>
        <color theme="1"/>
        <rFont val="Aptos Narrow"/>
        <family val="2"/>
      </rPr>
      <t>Duma horrida</t>
    </r>
    <r>
      <rPr>
        <sz val="10.5"/>
        <color theme="1"/>
        <rFont val="Aptos Narrow"/>
        <family val="2"/>
      </rPr>
      <t xml:space="preserve"> subsp. </t>
    </r>
    <r>
      <rPr>
        <i/>
        <sz val="10.5"/>
        <color theme="1"/>
        <rFont val="Aptos Narrow"/>
        <family val="2"/>
      </rPr>
      <t>abdita</t>
    </r>
    <r>
      <rPr>
        <sz val="10.5"/>
        <color theme="1"/>
        <rFont val="Aptos Narrow"/>
        <family val="2"/>
      </rPr>
      <t xml:space="preserve"> (threatened) and </t>
    </r>
    <r>
      <rPr>
        <i/>
        <sz val="10.5"/>
        <color theme="1"/>
        <rFont val="Aptos Narrow"/>
        <family val="2"/>
      </rPr>
      <t>Tecticornia verrucosa</t>
    </r>
    <r>
      <rPr>
        <sz val="10.5"/>
        <color theme="1"/>
        <rFont val="Aptos Narrow"/>
        <family val="2"/>
      </rPr>
      <t xml:space="preserve"> across the lake floor, the wetlands support fringing open woodlands of </t>
    </r>
    <r>
      <rPr>
        <i/>
        <sz val="10.5"/>
        <color theme="1"/>
        <rFont val="Aptos Narrow"/>
        <family val="2"/>
      </rPr>
      <t xml:space="preserve">Eucalyptus occidentalis </t>
    </r>
    <r>
      <rPr>
        <sz val="10.5"/>
        <color theme="1"/>
        <rFont val="Aptos Narrow"/>
        <family val="2"/>
      </rPr>
      <t xml:space="preserve">(flat-topped yate) over </t>
    </r>
    <r>
      <rPr>
        <i/>
        <sz val="10.5"/>
        <color theme="1"/>
        <rFont val="Aptos Narrow"/>
        <family val="2"/>
      </rPr>
      <t>Melaleuca strobophylla</t>
    </r>
    <r>
      <rPr>
        <sz val="10.5"/>
        <color theme="1"/>
        <rFont val="Aptos Narrow"/>
        <family val="2"/>
      </rPr>
      <t xml:space="preserve"> dominated scrub.</t>
    </r>
  </si>
  <si>
    <t>CR B1a(ii),b,c, B2a(ii),b,c </t>
  </si>
  <si>
    <t>Mallee</t>
  </si>
  <si>
    <t>Shire of Lake Grace, Shire of Kent</t>
  </si>
  <si>
    <t>Schedule 1, division 1, item 46</t>
  </si>
  <si>
    <t>Coomberdale chert hills</t>
  </si>
  <si>
    <t>Vegetation alliances on ridges and slopes of the chert hills of the Coomberdale floristic region</t>
  </si>
  <si>
    <r>
      <t xml:space="preserve">The community occurs on ridges and slopes of the chert hills of the Coomberdale floristic region. It was originally described in Griffin E.A. (1992) </t>
    </r>
    <r>
      <rPr>
        <i/>
        <sz val="10.5"/>
        <color theme="1"/>
        <rFont val="Aptos Narrow"/>
        <family val="2"/>
      </rPr>
      <t>Floristic survey of remnant vegetation in the Bindoon to Moora area, Western Australia</t>
    </r>
    <r>
      <rPr>
        <sz val="10.5"/>
        <color theme="1"/>
        <rFont val="Aptos Narrow"/>
        <family val="2"/>
      </rPr>
      <t xml:space="preserve"> (Resource Management Technical Report 142, Department of Agriculture, Western Australia). It encompasses seven vegetation alliances including the core units and three vegetation alliances of the buffer units of the Coomberdale Chert community. Core vegetation alliances include </t>
    </r>
    <r>
      <rPr>
        <i/>
        <sz val="10.5"/>
        <color theme="1"/>
        <rFont val="Aptos Narrow"/>
        <family val="2"/>
      </rPr>
      <t>Allocasuarina campestris</t>
    </r>
    <r>
      <rPr>
        <sz val="10.5"/>
        <color theme="1"/>
        <rFont val="Aptos Narrow"/>
        <family val="2"/>
      </rPr>
      <t xml:space="preserve"> (sheoak) shrubland, </t>
    </r>
    <r>
      <rPr>
        <i/>
        <sz val="10.5"/>
        <color theme="1"/>
        <rFont val="Aptos Narrow"/>
        <family val="2"/>
      </rPr>
      <t>Allocasuarina microstachya</t>
    </r>
    <r>
      <rPr>
        <sz val="10.5"/>
        <color theme="1"/>
        <rFont val="Aptos Narrow"/>
        <family val="2"/>
      </rPr>
      <t xml:space="preserve"> scrub, </t>
    </r>
    <r>
      <rPr>
        <i/>
        <sz val="10.5"/>
        <color theme="1"/>
        <rFont val="Aptos Narrow"/>
        <family val="2"/>
      </rPr>
      <t>Regelia megacephala</t>
    </r>
    <r>
      <rPr>
        <sz val="10.5"/>
        <color theme="1"/>
        <rFont val="Aptos Narrow"/>
        <family val="2"/>
      </rPr>
      <t xml:space="preserve"> (priority 4) shrubland, </t>
    </r>
    <r>
      <rPr>
        <i/>
        <sz val="10.5"/>
        <color theme="1"/>
        <rFont val="Aptos Narrow"/>
        <family val="2"/>
      </rPr>
      <t>Kunzea praestans</t>
    </r>
    <r>
      <rPr>
        <sz val="10.5"/>
        <color theme="1"/>
        <rFont val="Aptos Narrow"/>
        <family val="2"/>
      </rPr>
      <t xml:space="preserve"> shrubland and scrub, </t>
    </r>
    <r>
      <rPr>
        <i/>
        <sz val="10.5"/>
        <color theme="1"/>
        <rFont val="Aptos Narrow"/>
        <family val="2"/>
      </rPr>
      <t>Melaleuca calyptroides</t>
    </r>
    <r>
      <rPr>
        <sz val="10.5"/>
        <color theme="1"/>
        <rFont val="Aptos Narrow"/>
        <family val="2"/>
      </rPr>
      <t xml:space="preserve"> heath, </t>
    </r>
    <r>
      <rPr>
        <i/>
        <sz val="10.5"/>
        <color theme="1"/>
        <rFont val="Aptos Narrow"/>
        <family val="2"/>
      </rPr>
      <t>Hibbertia subvaginata</t>
    </r>
    <r>
      <rPr>
        <sz val="10.5"/>
        <color theme="1"/>
        <rFont val="Aptos Narrow"/>
        <family val="2"/>
      </rPr>
      <t xml:space="preserve"> shrubland and </t>
    </r>
    <r>
      <rPr>
        <i/>
        <sz val="10.5"/>
        <color theme="1"/>
        <rFont val="Aptos Narrow"/>
        <family val="2"/>
      </rPr>
      <t>Xanthorrhoea drummondii</t>
    </r>
    <r>
      <rPr>
        <sz val="10.5"/>
        <color theme="1"/>
        <rFont val="Aptos Narrow"/>
        <family val="2"/>
      </rPr>
      <t xml:space="preserve"> shrubland.</t>
    </r>
  </si>
  <si>
    <t>Avon Wheatbelt, Geraldton Sandplains, Swan Coastal Plain</t>
  </si>
  <si>
    <t>Shire of Moora</t>
  </si>
  <si>
    <t>Schedule 1, division 2, item 01</t>
  </si>
  <si>
    <t>SCP3b</t>
  </si>
  <si>
    <r>
      <t xml:space="preserve">Corymbia calophylla — Eucalyptus marginata </t>
    </r>
    <r>
      <rPr>
        <sz val="10.5"/>
        <color rgb="FF000000"/>
        <rFont val="Aptos Narrow"/>
        <family val="2"/>
      </rPr>
      <t>woodlands on sandy clay soils of the southern Swan Coastal Plain (floristic community type 3b as originally described in Gibson et al. 1994)</t>
    </r>
  </si>
  <si>
    <r>
      <t xml:space="preserve">The community is known from the eastern side of the Swan Coastal Plain largely between Wannamal and Dunsborough. Most occurrences of the community are dominated by both </t>
    </r>
    <r>
      <rPr>
        <i/>
        <sz val="10.5"/>
        <color theme="1"/>
        <rFont val="Aptos Narrow"/>
        <family val="2"/>
      </rPr>
      <t xml:space="preserve">Corymbia calophylla </t>
    </r>
    <r>
      <rPr>
        <sz val="10.5"/>
        <color theme="1"/>
        <rFont val="Aptos Narrow"/>
        <family val="2"/>
      </rPr>
      <t xml:space="preserve">(marri) and </t>
    </r>
    <r>
      <rPr>
        <i/>
        <sz val="10.5"/>
        <color theme="1"/>
        <rFont val="Aptos Narrow"/>
        <family val="2"/>
      </rPr>
      <t xml:space="preserve">Eucalyptus marginata </t>
    </r>
    <r>
      <rPr>
        <sz val="10.5"/>
        <color theme="1"/>
        <rFont val="Aptos Narrow"/>
        <family val="2"/>
      </rPr>
      <t xml:space="preserve">(jarrah) with additional common taxa comprising low shrubs, sedges, grasses and herbs. These include </t>
    </r>
    <r>
      <rPr>
        <i/>
        <sz val="10.5"/>
        <color theme="1"/>
        <rFont val="Aptos Narrow"/>
        <family val="2"/>
      </rPr>
      <t xml:space="preserve">Bossiaea eriocarpa </t>
    </r>
    <r>
      <rPr>
        <sz val="10.5"/>
        <color theme="1"/>
        <rFont val="Aptos Narrow"/>
        <family val="2"/>
      </rPr>
      <t xml:space="preserve">(common brown pea), </t>
    </r>
    <r>
      <rPr>
        <i/>
        <sz val="10.5"/>
        <color theme="1"/>
        <rFont val="Aptos Narrow"/>
        <family val="2"/>
      </rPr>
      <t>Conostylis juncea</t>
    </r>
    <r>
      <rPr>
        <sz val="10.5"/>
        <color theme="1"/>
        <rFont val="Aptos Narrow"/>
        <family val="2"/>
      </rPr>
      <t xml:space="preserve">, </t>
    </r>
    <r>
      <rPr>
        <i/>
        <sz val="10.5"/>
        <color theme="1"/>
        <rFont val="Aptos Narrow"/>
        <family val="2"/>
      </rPr>
      <t xml:space="preserve">Hibbertia hypericoides </t>
    </r>
    <r>
      <rPr>
        <sz val="10.5"/>
        <color theme="1"/>
        <rFont val="Aptos Narrow"/>
        <family val="2"/>
      </rPr>
      <t>(yellow buttercups),</t>
    </r>
    <r>
      <rPr>
        <i/>
        <sz val="10.5"/>
        <color theme="1"/>
        <rFont val="Aptos Narrow"/>
        <family val="2"/>
      </rPr>
      <t xml:space="preserve"> Morelotia octandra</t>
    </r>
    <r>
      <rPr>
        <sz val="10.5"/>
        <color theme="1"/>
        <rFont val="Aptos Narrow"/>
        <family val="2"/>
      </rPr>
      <t xml:space="preserve">, </t>
    </r>
    <r>
      <rPr>
        <i/>
        <sz val="10.5"/>
        <color theme="1"/>
        <rFont val="Aptos Narrow"/>
        <family val="2"/>
      </rPr>
      <t xml:space="preserve">Chamaescilla corymbosa </t>
    </r>
    <r>
      <rPr>
        <sz val="10.5"/>
        <color theme="1"/>
        <rFont val="Aptos Narrow"/>
        <family val="2"/>
      </rPr>
      <t xml:space="preserve">(blue squill), </t>
    </r>
    <r>
      <rPr>
        <i/>
        <sz val="10.5"/>
        <color theme="1"/>
        <rFont val="Aptos Narrow"/>
        <family val="2"/>
      </rPr>
      <t>Desmocladus fasciculatus</t>
    </r>
    <r>
      <rPr>
        <sz val="10.5"/>
        <color theme="1"/>
        <rFont val="Aptos Narrow"/>
        <family val="2"/>
      </rPr>
      <t xml:space="preserve">, </t>
    </r>
    <r>
      <rPr>
        <i/>
        <sz val="10.5"/>
        <color theme="1"/>
        <rFont val="Aptos Narrow"/>
        <family val="2"/>
      </rPr>
      <t xml:space="preserve">Banksia dallanneyi </t>
    </r>
    <r>
      <rPr>
        <sz val="10.5"/>
        <color theme="1"/>
        <rFont val="Aptos Narrow"/>
        <family val="2"/>
      </rPr>
      <t xml:space="preserve">(couch honeypot), </t>
    </r>
    <r>
      <rPr>
        <i/>
        <sz val="10.5"/>
        <color theme="1"/>
        <rFont val="Aptos Narrow"/>
        <family val="2"/>
      </rPr>
      <t xml:space="preserve">Mesomelaena tetragona </t>
    </r>
    <r>
      <rPr>
        <sz val="10.5"/>
        <color theme="1"/>
        <rFont val="Aptos Narrow"/>
        <family val="2"/>
      </rPr>
      <t xml:space="preserve">(semaphore sedge), </t>
    </r>
    <r>
      <rPr>
        <i/>
        <sz val="10.5"/>
        <color theme="1"/>
        <rFont val="Aptos Narrow"/>
        <family val="2"/>
      </rPr>
      <t xml:space="preserve">Babingtonia camphorosmae </t>
    </r>
    <r>
      <rPr>
        <sz val="10.5"/>
        <color theme="1"/>
        <rFont val="Aptos Narrow"/>
        <family val="2"/>
      </rPr>
      <t xml:space="preserve">(camphor myrtle), </t>
    </r>
    <r>
      <rPr>
        <i/>
        <sz val="10.5"/>
        <color theme="1"/>
        <rFont val="Aptos Narrow"/>
        <family val="2"/>
      </rPr>
      <t>Lepidosperma squamatum</t>
    </r>
    <r>
      <rPr>
        <sz val="10.5"/>
        <color theme="1"/>
        <rFont val="Aptos Narrow"/>
        <family val="2"/>
      </rPr>
      <t xml:space="preserve">, </t>
    </r>
    <r>
      <rPr>
        <i/>
        <sz val="10.5"/>
        <color theme="1"/>
        <rFont val="Aptos Narrow"/>
        <family val="2"/>
      </rPr>
      <t xml:space="preserve">Neurachne alopecuroidea </t>
    </r>
    <r>
      <rPr>
        <sz val="10.5"/>
        <color theme="1"/>
        <rFont val="Aptos Narrow"/>
        <family val="2"/>
      </rPr>
      <t xml:space="preserve">(foxtail mulga grass), </t>
    </r>
    <r>
      <rPr>
        <i/>
        <sz val="10.5"/>
        <color theme="1"/>
        <rFont val="Aptos Narrow"/>
        <family val="2"/>
      </rPr>
      <t xml:space="preserve">Philotheca spicata </t>
    </r>
    <r>
      <rPr>
        <sz val="10.5"/>
        <color theme="1"/>
        <rFont val="Aptos Narrow"/>
        <family val="2"/>
      </rPr>
      <t xml:space="preserve">(pepper and salt), </t>
    </r>
    <r>
      <rPr>
        <i/>
        <sz val="10.5"/>
        <color theme="1"/>
        <rFont val="Aptos Narrow"/>
        <family val="2"/>
      </rPr>
      <t xml:space="preserve">Burchardia congesta </t>
    </r>
    <r>
      <rPr>
        <sz val="10.5"/>
        <color theme="1"/>
        <rFont val="Aptos Narrow"/>
        <family val="2"/>
      </rPr>
      <t xml:space="preserve">(milkmaids), </t>
    </r>
    <r>
      <rPr>
        <i/>
        <sz val="10.5"/>
        <color theme="1"/>
        <rFont val="Aptos Narrow"/>
        <family val="2"/>
      </rPr>
      <t xml:space="preserve">Caesia micrantha </t>
    </r>
    <r>
      <rPr>
        <sz val="10.5"/>
        <color theme="1"/>
        <rFont val="Aptos Narrow"/>
        <family val="2"/>
      </rPr>
      <t xml:space="preserve">(pale grass-lily), </t>
    </r>
    <r>
      <rPr>
        <i/>
        <sz val="10.5"/>
        <color theme="1"/>
        <rFont val="Aptos Narrow"/>
        <family val="2"/>
      </rPr>
      <t xml:space="preserve">Kingia australis </t>
    </r>
    <r>
      <rPr>
        <sz val="10.5"/>
        <color theme="1"/>
        <rFont val="Aptos Narrow"/>
        <family val="2"/>
      </rPr>
      <t xml:space="preserve">(kingia), </t>
    </r>
    <r>
      <rPr>
        <i/>
        <sz val="10.5"/>
        <color theme="1"/>
        <rFont val="Aptos Narrow"/>
        <family val="2"/>
      </rPr>
      <t xml:space="preserve">Drosera erythrorhiza </t>
    </r>
    <r>
      <rPr>
        <sz val="10.5"/>
        <color theme="1"/>
        <rFont val="Aptos Narrow"/>
        <family val="2"/>
      </rPr>
      <t xml:space="preserve">(red ink sundew), </t>
    </r>
    <r>
      <rPr>
        <i/>
        <sz val="10.5"/>
        <color theme="1"/>
        <rFont val="Aptos Narrow"/>
        <family val="2"/>
      </rPr>
      <t xml:space="preserve">Lomandra hermaphrodita </t>
    </r>
    <r>
      <rPr>
        <sz val="10.5"/>
        <color theme="1"/>
        <rFont val="Aptos Narrow"/>
        <family val="2"/>
      </rPr>
      <t xml:space="preserve">and </t>
    </r>
    <r>
      <rPr>
        <i/>
        <sz val="10.5"/>
        <color theme="1"/>
        <rFont val="Aptos Narrow"/>
        <family val="2"/>
      </rPr>
      <t xml:space="preserve">Caladenia flava </t>
    </r>
    <r>
      <rPr>
        <sz val="10.5"/>
        <color theme="1"/>
        <rFont val="Aptos Narrow"/>
        <family val="2"/>
      </rPr>
      <t>(cowslip orchid)</t>
    </r>
    <r>
      <rPr>
        <i/>
        <sz val="10.5"/>
        <color theme="1"/>
        <rFont val="Aptos Narrow"/>
        <family val="2"/>
      </rPr>
      <t xml:space="preserve">. </t>
    </r>
    <r>
      <rPr>
        <sz val="10.5"/>
        <color theme="1"/>
        <rFont val="Aptos Narrow"/>
        <family val="2"/>
      </rPr>
      <t xml:space="preserve">The community is also known as ‘floristic community type 3b’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</si>
  <si>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Endangered</t>
  </si>
  <si>
    <t xml:space="preserve">EN A3
EN B1b, B2b </t>
  </si>
  <si>
    <t>City of Armadale, City of Busselton, City of Gosnells, City of Kalamunda, Shire of Chittering, Shire of Gingin, Shire of Harvey, Shire of Murray, Shire of Serpentine-Jarrahdale</t>
  </si>
  <si>
    <t>Blackwood, Perth Hills, Swan Coastal, Wellington</t>
  </si>
  <si>
    <t>Schedule 1, division 2, item 02</t>
  </si>
  <si>
    <t>SCP3c</t>
  </si>
  <si>
    <r>
      <t>Corymbia calophylla — Xanthorrhoea preissii</t>
    </r>
    <r>
      <rPr>
        <sz val="10.5"/>
        <color rgb="FF000000"/>
        <rFont val="Aptos Narrow"/>
        <family val="2"/>
      </rPr>
      <t xml:space="preserve"> woodlands and shrublands, Swan Coastal Plain (floristic community type 3c as originally described in Gibson et al. 1994)</t>
    </r>
  </si>
  <si>
    <r>
      <t xml:space="preserve">The community occurs on heavy soils of the eastern side of the southern Swan Coastal Plain, generally between Bullsbrook and Stratham. The community is usually dominated by </t>
    </r>
    <r>
      <rPr>
        <i/>
        <sz val="10.5"/>
        <color theme="1"/>
        <rFont val="Aptos Narrow"/>
        <family val="2"/>
      </rPr>
      <t xml:space="preserve">Corymbia calophylla </t>
    </r>
    <r>
      <rPr>
        <sz val="10.5"/>
        <color theme="1"/>
        <rFont val="Aptos Narrow"/>
        <family val="2"/>
      </rPr>
      <t xml:space="preserve">(marri) and </t>
    </r>
    <r>
      <rPr>
        <i/>
        <sz val="10.5"/>
        <color theme="1"/>
        <rFont val="Aptos Narrow"/>
        <family val="2"/>
      </rPr>
      <t xml:space="preserve">Xanthorrhoea preissii </t>
    </r>
    <r>
      <rPr>
        <sz val="10.5"/>
        <color theme="1"/>
        <rFont val="Aptos Narrow"/>
        <family val="2"/>
      </rPr>
      <t xml:space="preserve">(balga). It also occasionally includes </t>
    </r>
    <r>
      <rPr>
        <i/>
        <sz val="10.5"/>
        <color theme="1"/>
        <rFont val="Aptos Narrow"/>
        <family val="2"/>
      </rPr>
      <t xml:space="preserve">Eucalyptus wandoo </t>
    </r>
    <r>
      <rPr>
        <sz val="10.5"/>
        <color theme="1"/>
        <rFont val="Aptos Narrow"/>
        <family val="2"/>
      </rPr>
      <t xml:space="preserve">(wandoo). The more common shrubs include </t>
    </r>
    <r>
      <rPr>
        <i/>
        <sz val="10.5"/>
        <color theme="1"/>
        <rFont val="Aptos Narrow"/>
        <family val="2"/>
      </rPr>
      <t>Gompholobium marginatum</t>
    </r>
    <r>
      <rPr>
        <sz val="10.5"/>
        <color theme="1"/>
        <rFont val="Aptos Narrow"/>
        <family val="2"/>
      </rPr>
      <t xml:space="preserve">, </t>
    </r>
    <r>
      <rPr>
        <i/>
        <sz val="10.5"/>
        <color theme="1"/>
        <rFont val="Aptos Narrow"/>
        <family val="2"/>
      </rPr>
      <t xml:space="preserve">Hypocalymma angustifolium </t>
    </r>
    <r>
      <rPr>
        <sz val="10.5"/>
        <color theme="1"/>
        <rFont val="Aptos Narrow"/>
        <family val="2"/>
      </rPr>
      <t xml:space="preserve">(white myrtle) and </t>
    </r>
    <r>
      <rPr>
        <i/>
        <sz val="10.5"/>
        <color theme="1"/>
        <rFont val="Aptos Narrow"/>
        <family val="2"/>
      </rPr>
      <t>Banksia dallanneyi</t>
    </r>
    <r>
      <rPr>
        <sz val="10.5"/>
        <color theme="1"/>
        <rFont val="Aptos Narrow"/>
        <family val="2"/>
      </rPr>
      <t xml:space="preserve"> (couch honeypot), with herbs, grasses and sedges including </t>
    </r>
    <r>
      <rPr>
        <i/>
        <sz val="10.5"/>
        <color theme="1"/>
        <rFont val="Aptos Narrow"/>
        <family val="2"/>
      </rPr>
      <t xml:space="preserve">Burchardia congesta </t>
    </r>
    <r>
      <rPr>
        <sz val="10.5"/>
        <color theme="1"/>
        <rFont val="Aptos Narrow"/>
        <family val="2"/>
      </rPr>
      <t xml:space="preserve">(milkmaids), </t>
    </r>
    <r>
      <rPr>
        <i/>
        <sz val="10.5"/>
        <color theme="1"/>
        <rFont val="Aptos Narrow"/>
        <family val="2"/>
      </rPr>
      <t>Cyathochaeta avenacea</t>
    </r>
    <r>
      <rPr>
        <sz val="10.5"/>
        <color theme="1"/>
        <rFont val="Aptos Narrow"/>
        <family val="2"/>
      </rPr>
      <t xml:space="preserve">, </t>
    </r>
    <r>
      <rPr>
        <i/>
        <sz val="10.5"/>
        <color theme="1"/>
        <rFont val="Aptos Narrow"/>
        <family val="2"/>
      </rPr>
      <t xml:space="preserve">Neurachne alopecuroidea </t>
    </r>
    <r>
      <rPr>
        <sz val="10.5"/>
        <color theme="1"/>
        <rFont val="Aptos Narrow"/>
        <family val="2"/>
      </rPr>
      <t xml:space="preserve">(foxtail mulga grass), </t>
    </r>
    <r>
      <rPr>
        <i/>
        <sz val="10.5"/>
        <color theme="1"/>
        <rFont val="Aptos Narrow"/>
        <family val="2"/>
      </rPr>
      <t xml:space="preserve">Caesia micrantha </t>
    </r>
    <r>
      <rPr>
        <sz val="10.5"/>
        <color theme="1"/>
        <rFont val="Aptos Narrow"/>
        <family val="2"/>
      </rPr>
      <t xml:space="preserve">(pale grass-lily), </t>
    </r>
    <r>
      <rPr>
        <i/>
        <sz val="10.5"/>
        <color theme="1"/>
        <rFont val="Aptos Narrow"/>
        <family val="2"/>
      </rPr>
      <t xml:space="preserve">Mesomelaena tetragona </t>
    </r>
    <r>
      <rPr>
        <sz val="10.5"/>
        <color theme="1"/>
        <rFont val="Aptos Narrow"/>
        <family val="2"/>
      </rPr>
      <t xml:space="preserve">(semaphore sedge), </t>
    </r>
    <r>
      <rPr>
        <i/>
        <sz val="10.5"/>
        <color theme="1"/>
        <rFont val="Aptos Narrow"/>
        <family val="2"/>
      </rPr>
      <t>Morelotia octandra</t>
    </r>
    <r>
      <rPr>
        <sz val="10.5"/>
        <color theme="1"/>
        <rFont val="Aptos Narrow"/>
        <family val="2"/>
      </rPr>
      <t xml:space="preserve">, </t>
    </r>
    <r>
      <rPr>
        <i/>
        <sz val="10.5"/>
        <color theme="1"/>
        <rFont val="Aptos Narrow"/>
        <family val="2"/>
      </rPr>
      <t xml:space="preserve">Desmocladus flexuosus, Opercularia vaginata </t>
    </r>
    <r>
      <rPr>
        <sz val="10.5"/>
        <color theme="1"/>
        <rFont val="Aptos Narrow"/>
        <family val="2"/>
      </rPr>
      <t xml:space="preserve">(dog weed), </t>
    </r>
    <r>
      <rPr>
        <i/>
        <sz val="10.5"/>
        <color theme="1"/>
        <rFont val="Aptos Narrow"/>
        <family val="2"/>
      </rPr>
      <t xml:space="preserve">Sowerbaea laxiflora </t>
    </r>
    <r>
      <rPr>
        <sz val="10.5"/>
        <color theme="1"/>
        <rFont val="Aptos Narrow"/>
        <family val="2"/>
      </rPr>
      <t xml:space="preserve">(purple tassels), </t>
    </r>
    <r>
      <rPr>
        <i/>
        <sz val="10.5"/>
        <color theme="1"/>
        <rFont val="Aptos Narrow"/>
        <family val="2"/>
      </rPr>
      <t xml:space="preserve">Lepidosperma </t>
    </r>
    <r>
      <rPr>
        <sz val="10.5"/>
        <color theme="1"/>
        <rFont val="Aptos Narrow"/>
        <family val="2"/>
      </rPr>
      <t xml:space="preserve">spp. and </t>
    </r>
    <r>
      <rPr>
        <i/>
        <sz val="10.5"/>
        <color theme="1"/>
        <rFont val="Aptos Narrow"/>
        <family val="2"/>
      </rPr>
      <t xml:space="preserve">Drosera menziesii </t>
    </r>
    <r>
      <rPr>
        <sz val="10.5"/>
        <color theme="1"/>
        <rFont val="Aptos Narrow"/>
        <family val="2"/>
      </rPr>
      <t xml:space="preserve">(pink rainbow) also common. The community is also known as ‘floristic community type 3c’ as originally described in Gibson N., Keighery B.J., Keighery G.J., Burbidge A.H. and Lyons M.N. (1994) </t>
    </r>
    <r>
      <rPr>
        <i/>
        <sz val="10.5"/>
        <color theme="1"/>
        <rFont val="Aptos Narrow"/>
        <family val="2"/>
      </rPr>
      <t>A floristic survey of the southern Swan Coastal Plain</t>
    </r>
    <r>
      <rPr>
        <sz val="10.5"/>
        <color theme="1"/>
        <rFont val="Aptos Narrow"/>
        <family val="2"/>
      </rPr>
      <t xml:space="preserve"> (unpublished report for the Australian Heritage Commission prepared by the Department of Conservation and Land Management and the Conservation Council of Western Australia (Inc.)).</t>
    </r>
  </si>
  <si>
    <t xml:space="preserve">EN A3 
EN B1a(ii),b, B2a(ii),b  </t>
  </si>
  <si>
    <r>
      <rPr>
        <i/>
        <sz val="10.5"/>
        <color theme="1"/>
        <rFont val="Aptos Narrow"/>
        <family val="2"/>
      </rPr>
      <t>Corymbia calophylla - Xanthorrhoea preissii</t>
    </r>
    <r>
      <rPr>
        <sz val="10.5"/>
        <color theme="1"/>
        <rFont val="Aptos Narrow"/>
        <family val="2"/>
      </rPr>
      <t xml:space="preserve"> woodlands and shrublands of the Swan Coastal Plain (Endangered)</t>
    </r>
  </si>
  <si>
    <t>City of Kalamunda, City of Swan, Shire of Capel, Shire of Dardanup, Shire of Murray, Shire of Serpentine-Jarrahdale, Shire of Waroona</t>
  </si>
  <si>
    <t>Schedule 1, division 2, item 03</t>
  </si>
  <si>
    <t>SCP09</t>
  </si>
  <si>
    <t>Dense shrublands on clay flats (floristic community type 9 as originally described in Gibson et al. 1994)</t>
  </si>
  <si>
    <r>
      <t xml:space="preserve">The community occurs as shrublands or open woodlands on clay flats that are inundated for long periods. It has been recorded between Moore River National Park and Dunsborough. Sedges are more apparent in the community than in other claypans, generally with moderate frequencies of </t>
    </r>
    <r>
      <rPr>
        <i/>
        <sz val="10.5"/>
        <color rgb="FF000000"/>
        <rFont val="Aptos Narrow"/>
        <family val="2"/>
      </rPr>
      <t xml:space="preserve">Chorizandra enodis </t>
    </r>
    <r>
      <rPr>
        <sz val="10.5"/>
        <color rgb="FF000000"/>
        <rFont val="Aptos Narrow"/>
        <family val="2"/>
      </rPr>
      <t xml:space="preserve">(black bristlerush), </t>
    </r>
    <r>
      <rPr>
        <i/>
        <sz val="10.5"/>
        <color rgb="FF000000"/>
        <rFont val="Aptos Narrow"/>
        <family val="2"/>
      </rPr>
      <t>Cyathochaeta avenacea</t>
    </r>
    <r>
      <rPr>
        <sz val="10.5"/>
        <color rgb="FF000000"/>
        <rFont val="Aptos Narrow"/>
        <family val="2"/>
      </rPr>
      <t xml:space="preserve">, </t>
    </r>
    <r>
      <rPr>
        <i/>
        <sz val="10.5"/>
        <color rgb="FF000000"/>
        <rFont val="Aptos Narrow"/>
        <family val="2"/>
      </rPr>
      <t xml:space="preserve">Lepidosperma longitudinale </t>
    </r>
    <r>
      <rPr>
        <sz val="10.5"/>
        <color rgb="FF000000"/>
        <rFont val="Aptos Narrow"/>
        <family val="2"/>
      </rPr>
      <t xml:space="preserve">(pithy sword-sedge) and </t>
    </r>
    <r>
      <rPr>
        <i/>
        <sz val="10.5"/>
        <color rgb="FF000000"/>
        <rFont val="Aptos Narrow"/>
        <family val="2"/>
      </rPr>
      <t>Leptocarpus coangustatus</t>
    </r>
    <r>
      <rPr>
        <sz val="10.5"/>
        <color rgb="FF000000"/>
        <rFont val="Aptos Narrow"/>
        <family val="2"/>
      </rPr>
      <t xml:space="preserve">. The community has a lower species richness and weed frequency than other claypan threatened ecological communities. The community is also known as ‘floristic community type 9’ as originally described in Gibson N., Keighery B.J., Keighery G.J., Burbidge A.H. and Lyons M.N. (1994) </t>
    </r>
    <r>
      <rPr>
        <i/>
        <sz val="10.5"/>
        <color rgb="FF000000"/>
        <rFont val="Aptos Narrow"/>
        <family val="2"/>
      </rPr>
      <t>A floristic survey of the southern Swan Coastal Plain</t>
    </r>
    <r>
      <rPr>
        <sz val="10.5"/>
        <color rgb="FF000000"/>
        <rFont val="Aptos Narrow"/>
        <family val="2"/>
      </rPr>
      <t xml:space="preserve"> (unpublished report for the Australian Heritage Commission prepared by the Department of Conservation and Land Management and the Conservation Council of Western Australia (Inc.)).</t>
    </r>
  </si>
  <si>
    <t>EN B1a(iii),b, B2a(iii),b</t>
  </si>
  <si>
    <t>Component of 'Clay Pans of the Swan Coastal Plain' (Critically endangered)</t>
  </si>
  <si>
    <t>City of Bunbury, City of Busselton, Shire of Dardanup, Shire of Gingin, Shire of Harvey, Shire of Murray, Shire of Serpentine-Jarrahdale, Shire of Waroona</t>
  </si>
  <si>
    <t>Schedule 1, division 2, item 04</t>
  </si>
  <si>
    <t>SCP07</t>
  </si>
  <si>
    <t>Herb rich saline shrublands in clay pans (floristic community type 7 as originally described in Gibson et al. 1994)</t>
  </si>
  <si>
    <r>
      <t xml:space="preserve">The community is generally dominated by </t>
    </r>
    <r>
      <rPr>
        <i/>
        <sz val="10.5"/>
        <color rgb="FF000000"/>
        <rFont val="Aptos Narrow"/>
        <family val="2"/>
      </rPr>
      <t xml:space="preserve">Melaleuca viminea </t>
    </r>
    <r>
      <rPr>
        <sz val="10.5"/>
        <color rgb="FF000000"/>
        <rFont val="Aptos Narrow"/>
        <family val="2"/>
      </rPr>
      <t xml:space="preserve">(mohan), </t>
    </r>
    <r>
      <rPr>
        <i/>
        <sz val="10.5"/>
        <color rgb="FF000000"/>
        <rFont val="Aptos Narrow"/>
        <family val="2"/>
      </rPr>
      <t>Melaleuca osullivanii</t>
    </r>
    <r>
      <rPr>
        <sz val="10.5"/>
        <color rgb="FF000000"/>
        <rFont val="Aptos Narrow"/>
        <family val="2"/>
      </rPr>
      <t xml:space="preserve">, </t>
    </r>
    <r>
      <rPr>
        <i/>
        <sz val="10.5"/>
        <color rgb="FF000000"/>
        <rFont val="Aptos Narrow"/>
        <family val="2"/>
      </rPr>
      <t xml:space="preserve">Melaleuca cuticularis </t>
    </r>
    <r>
      <rPr>
        <sz val="10.5"/>
        <color rgb="FF000000"/>
        <rFont val="Aptos Narrow"/>
        <family val="2"/>
      </rPr>
      <t xml:space="preserve">(saltwater paperbark) or </t>
    </r>
    <r>
      <rPr>
        <i/>
        <sz val="10.5"/>
        <color rgb="FF000000"/>
        <rFont val="Aptos Narrow"/>
        <family val="2"/>
      </rPr>
      <t xml:space="preserve">Casuarina obesa </t>
    </r>
    <r>
      <rPr>
        <sz val="10.5"/>
        <color rgb="FF000000"/>
        <rFont val="Aptos Narrow"/>
        <family val="2"/>
      </rPr>
      <t xml:space="preserve">(swamp sheoak) or a mixture of these species. It has been recorded between Mogumber and Ambergate on heavy clay soils that are generally inundated from winter to mid-summer. The species </t>
    </r>
    <r>
      <rPr>
        <i/>
        <sz val="10.5"/>
        <color rgb="FF000000"/>
        <rFont val="Aptos Narrow"/>
        <family val="2"/>
      </rPr>
      <t xml:space="preserve">Melaleuca cuticularis </t>
    </r>
    <r>
      <rPr>
        <sz val="10.5"/>
        <color rgb="FF000000"/>
        <rFont val="Aptos Narrow"/>
        <family val="2"/>
      </rPr>
      <t xml:space="preserve">and </t>
    </r>
    <r>
      <rPr>
        <i/>
        <sz val="10.5"/>
        <color rgb="FF000000"/>
        <rFont val="Aptos Narrow"/>
        <family val="2"/>
      </rPr>
      <t xml:space="preserve">Casuarina obesa </t>
    </r>
    <r>
      <rPr>
        <sz val="10.5"/>
        <color rgb="FF000000"/>
        <rFont val="Aptos Narrow"/>
        <family val="2"/>
      </rPr>
      <t xml:space="preserve">may indicate some saline influence for at least part of the year. Herbs such as </t>
    </r>
    <r>
      <rPr>
        <i/>
        <sz val="10.5"/>
        <color rgb="FF000000"/>
        <rFont val="Aptos Narrow"/>
        <family val="2"/>
      </rPr>
      <t>Brachyscome bellidioides</t>
    </r>
    <r>
      <rPr>
        <sz val="10.5"/>
        <color rgb="FF000000"/>
        <rFont val="Aptos Narrow"/>
        <family val="2"/>
      </rPr>
      <t xml:space="preserve">, </t>
    </r>
    <r>
      <rPr>
        <i/>
        <sz val="10.5"/>
        <color rgb="FF000000"/>
        <rFont val="Aptos Narrow"/>
        <family val="2"/>
      </rPr>
      <t xml:space="preserve">Centrolepis polygyna </t>
    </r>
    <r>
      <rPr>
        <sz val="10.5"/>
        <color rgb="FF000000"/>
        <rFont val="Aptos Narrow"/>
        <family val="2"/>
      </rPr>
      <t>(wiry centrolepis),</t>
    </r>
    <r>
      <rPr>
        <i/>
        <sz val="10.5"/>
        <color rgb="FF000000"/>
        <rFont val="Aptos Narrow"/>
        <family val="2"/>
      </rPr>
      <t xml:space="preserve"> Pogonolepis stricta </t>
    </r>
    <r>
      <rPr>
        <sz val="10.5"/>
        <color rgb="FF000000"/>
        <rFont val="Aptos Narrow"/>
        <family val="2"/>
      </rPr>
      <t xml:space="preserve">(stiff angianthus) and </t>
    </r>
    <r>
      <rPr>
        <i/>
        <sz val="10.5"/>
        <color rgb="FF000000"/>
        <rFont val="Aptos Narrow"/>
        <family val="2"/>
      </rPr>
      <t>Cotula coronopifolia</t>
    </r>
    <r>
      <rPr>
        <sz val="10.5"/>
        <color rgb="FF000000"/>
        <rFont val="Aptos Narrow"/>
        <family val="2"/>
      </rPr>
      <t xml:space="preserve"> (waterbuttons; note: listed as alien in Florabase) are typical of this community. In addition, species such as </t>
    </r>
    <r>
      <rPr>
        <i/>
        <sz val="10.5"/>
        <color rgb="FF000000"/>
        <rFont val="Aptos Narrow"/>
        <family val="2"/>
      </rPr>
      <t xml:space="preserve">Angianthus drummondii </t>
    </r>
    <r>
      <rPr>
        <sz val="10.5"/>
        <color rgb="FF000000"/>
        <rFont val="Aptos Narrow"/>
        <family val="2"/>
      </rPr>
      <t xml:space="preserve">(priority 3), </t>
    </r>
    <r>
      <rPr>
        <i/>
        <sz val="10.5"/>
        <color rgb="FF000000"/>
        <rFont val="Aptos Narrow"/>
        <family val="2"/>
      </rPr>
      <t xml:space="preserve">Eryngium pinnatifidum </t>
    </r>
    <r>
      <rPr>
        <sz val="10.5"/>
        <color rgb="FF000000"/>
        <rFont val="Aptos Narrow"/>
        <family val="2"/>
      </rPr>
      <t xml:space="preserve">subsp. Palustre (priority 3) and </t>
    </r>
    <r>
      <rPr>
        <i/>
        <sz val="10.5"/>
        <color rgb="FF000000"/>
        <rFont val="Aptos Narrow"/>
        <family val="2"/>
      </rPr>
      <t xml:space="preserve">Blennospora drummondii </t>
    </r>
    <r>
      <rPr>
        <sz val="10.5"/>
        <color rgb="FF000000"/>
        <rFont val="Aptos Narrow"/>
        <family val="2"/>
      </rPr>
      <t xml:space="preserve">occur in the community at low frequency. A suite of annual flora is seen in the community as the season progresses. In early spring many of the occurrences of the community are covered by free water up to 30cm deep. </t>
    </r>
    <r>
      <rPr>
        <i/>
        <sz val="10.5"/>
        <color rgb="FF000000"/>
        <rFont val="Aptos Narrow"/>
        <family val="2"/>
      </rPr>
      <t xml:space="preserve">Cotula coronopifolia </t>
    </r>
    <r>
      <rPr>
        <sz val="10.5"/>
        <color rgb="FF000000"/>
        <rFont val="Aptos Narrow"/>
        <family val="2"/>
      </rPr>
      <t xml:space="preserve">sometimes forms yellow floating mats in some pools while others may be dominated by </t>
    </r>
    <r>
      <rPr>
        <i/>
        <sz val="10.5"/>
        <color rgb="FF000000"/>
        <rFont val="Aptos Narrow"/>
        <family val="2"/>
      </rPr>
      <t xml:space="preserve">Ornduffia submersa </t>
    </r>
    <r>
      <rPr>
        <sz val="10.5"/>
        <color rgb="FF000000"/>
        <rFont val="Aptos Narrow"/>
        <family val="2"/>
      </rPr>
      <t>(priority 4).</t>
    </r>
    <r>
      <rPr>
        <i/>
        <sz val="10.5"/>
        <color rgb="FF000000"/>
        <rFont val="Aptos Narrow"/>
        <family val="2"/>
      </rPr>
      <t xml:space="preserve"> </t>
    </r>
    <r>
      <rPr>
        <sz val="10.5"/>
        <color rgb="FF000000"/>
        <rFont val="Aptos Narrow"/>
        <family val="2"/>
      </rPr>
      <t xml:space="preserve">Aquatic species are common in the community early in the growing season. As the wetland dries a succession of species such as </t>
    </r>
    <r>
      <rPr>
        <i/>
        <sz val="10.5"/>
        <color rgb="FF000000"/>
        <rFont val="Aptos Narrow"/>
        <family val="2"/>
      </rPr>
      <t xml:space="preserve">Centrolepis </t>
    </r>
    <r>
      <rPr>
        <sz val="10.5"/>
        <color rgb="FF000000"/>
        <rFont val="Aptos Narrow"/>
        <family val="2"/>
      </rPr>
      <t xml:space="preserve">spp. and annual </t>
    </r>
    <r>
      <rPr>
        <i/>
        <sz val="10.5"/>
        <color rgb="FF000000"/>
        <rFont val="Aptos Narrow"/>
        <family val="2"/>
      </rPr>
      <t xml:space="preserve">Stylidium </t>
    </r>
    <r>
      <rPr>
        <sz val="10.5"/>
        <color rgb="FF000000"/>
        <rFont val="Aptos Narrow"/>
        <family val="2"/>
      </rPr>
      <t xml:space="preserve">spp. successively germinate, grow and flower, resulting in an extended flowering period of over three months. The community is also known as ‘floristic community type 7’ as originally described in Gibson N., Keighery B.J., Keighery G.J., Burbidge A.H. and Lyons M.N. (1994) </t>
    </r>
    <r>
      <rPr>
        <i/>
        <sz val="10.5"/>
        <color rgb="FF000000"/>
        <rFont val="Aptos Narrow"/>
        <family val="2"/>
      </rPr>
      <t xml:space="preserve">A floristic survey of the southern Swan Coastal Plain </t>
    </r>
    <r>
      <rPr>
        <sz val="10.5"/>
        <color rgb="FF000000"/>
        <rFont val="Aptos Narrow"/>
        <family val="2"/>
      </rPr>
      <t>(unpublished report for the Australian Heritage Commission prepared by the Department of Conservation and Land Management and the Conservation Council of Western Australia (Inc.)).</t>
    </r>
  </si>
  <si>
    <t>City of Bunbury, City of Busselton, City of Gosnells, City of Swan, Shire of Capel, Shire of Gingin, Shire of Murray, Shire of Serpentine-Jarrahdale</t>
  </si>
  <si>
    <t>Schedule 1, division 2, item 05</t>
  </si>
  <si>
    <t>SCP08</t>
  </si>
  <si>
    <t>Herb rich shrublands in clay pans (floristic community type 8 as originally described in Gibson et al. 1994)</t>
  </si>
  <si>
    <r>
      <t xml:space="preserve">The community has been recorded between Bullsbrook and Ludlow and occurs in low-lying flats with a clay impeding layer that facilitates seasonal inundation. The vegetation can be dominated by </t>
    </r>
    <r>
      <rPr>
        <i/>
        <sz val="10.5"/>
        <color rgb="FF000000"/>
        <rFont val="Aptos Narrow"/>
        <family val="2"/>
      </rPr>
      <t>Viminaria juncea</t>
    </r>
    <r>
      <rPr>
        <sz val="10.5"/>
        <color rgb="FF000000"/>
        <rFont val="Aptos Narrow"/>
        <family val="2"/>
      </rPr>
      <t xml:space="preserve"> (swishbush), </t>
    </r>
    <r>
      <rPr>
        <i/>
        <sz val="10.5"/>
        <color rgb="FF000000"/>
        <rFont val="Aptos Narrow"/>
        <family val="2"/>
      </rPr>
      <t>Melaleuca viminea</t>
    </r>
    <r>
      <rPr>
        <sz val="10.5"/>
        <color rgb="FF000000"/>
        <rFont val="Aptos Narrow"/>
        <family val="2"/>
      </rPr>
      <t xml:space="preserve"> (mohan), </t>
    </r>
    <r>
      <rPr>
        <i/>
        <sz val="10.5"/>
        <color rgb="FF000000"/>
        <rFont val="Aptos Narrow"/>
        <family val="2"/>
      </rPr>
      <t>Melaleuca lateritia</t>
    </r>
    <r>
      <rPr>
        <sz val="10.5"/>
        <color rgb="FF000000"/>
        <rFont val="Aptos Narrow"/>
        <family val="2"/>
      </rPr>
      <t xml:space="preserve"> (robin redbreast bush) or </t>
    </r>
    <r>
      <rPr>
        <i/>
        <sz val="10.5"/>
        <color rgb="FF000000"/>
        <rFont val="Aptos Narrow"/>
        <family val="2"/>
      </rPr>
      <t xml:space="preserve">Melaleuca osullivanii </t>
    </r>
    <r>
      <rPr>
        <sz val="10.5"/>
        <color rgb="FF000000"/>
        <rFont val="Aptos Narrow"/>
        <family val="2"/>
      </rPr>
      <t xml:space="preserve">(broombush) but also occasionally by </t>
    </r>
    <r>
      <rPr>
        <i/>
        <sz val="10.5"/>
        <color rgb="FF000000"/>
        <rFont val="Aptos Narrow"/>
        <family val="2"/>
      </rPr>
      <t>Eucalyptus wandoo</t>
    </r>
    <r>
      <rPr>
        <sz val="10.5"/>
        <color rgb="FF000000"/>
        <rFont val="Aptos Narrow"/>
        <family val="2"/>
      </rPr>
      <t xml:space="preserve"> (wandoo). Commonly occurring flora include </t>
    </r>
    <r>
      <rPr>
        <i/>
        <sz val="10.5"/>
        <color rgb="FF000000"/>
        <rFont val="Aptos Narrow"/>
        <family val="2"/>
      </rPr>
      <t xml:space="preserve">Hypocalymma angustifolium </t>
    </r>
    <r>
      <rPr>
        <sz val="10.5"/>
        <color rgb="FF000000"/>
        <rFont val="Aptos Narrow"/>
        <family val="2"/>
      </rPr>
      <t xml:space="preserve">(white myrtle), </t>
    </r>
    <r>
      <rPr>
        <i/>
        <sz val="10.5"/>
        <color rgb="FF000000"/>
        <rFont val="Aptos Narrow"/>
        <family val="2"/>
      </rPr>
      <t>Acacia lasiocarpa</t>
    </r>
    <r>
      <rPr>
        <sz val="10.5"/>
        <color rgb="FF000000"/>
        <rFont val="Aptos Narrow"/>
        <family val="2"/>
      </rPr>
      <t xml:space="preserve"> var. </t>
    </r>
    <r>
      <rPr>
        <i/>
        <sz val="10.5"/>
        <color rgb="FF000000"/>
        <rFont val="Aptos Narrow"/>
        <family val="2"/>
      </rPr>
      <t>bracteolata</t>
    </r>
    <r>
      <rPr>
        <sz val="10.5"/>
        <color rgb="FF000000"/>
        <rFont val="Aptos Narrow"/>
        <family val="2"/>
      </rPr>
      <t xml:space="preserve"> (long peduncle form) and </t>
    </r>
    <r>
      <rPr>
        <i/>
        <sz val="10.5"/>
        <color rgb="FF000000"/>
        <rFont val="Aptos Narrow"/>
        <family val="2"/>
      </rPr>
      <t>Verticordia huegelii</t>
    </r>
    <r>
      <rPr>
        <sz val="10.5"/>
        <color rgb="FF000000"/>
        <rFont val="Aptos Narrow"/>
        <family val="2"/>
      </rPr>
      <t xml:space="preserve"> (variegated featherflower), and aquatic annuals. The community is also known as ‘floristic community type 8’ as originally described in Gibson N., Keighery B.J., Keighery G.J., Burbidge A.H. and Lyons M.N. (1994) </t>
    </r>
    <r>
      <rPr>
        <i/>
        <sz val="10.5"/>
        <color rgb="FF000000"/>
        <rFont val="Aptos Narrow"/>
        <family val="2"/>
      </rPr>
      <t>A floristic survey of the southern Swan Coastal Plain</t>
    </r>
    <r>
      <rPr>
        <sz val="10.5"/>
        <color rgb="FF000000"/>
        <rFont val="Aptos Narrow"/>
        <family val="2"/>
      </rPr>
      <t xml:space="preserve"> (unpublished report for the Australian Heritage Commission prepared by the Department of Conservation and Land Management and the Conservation Council of Western Australia (Inc.)).</t>
    </r>
  </si>
  <si>
    <t>City of Armadale, City of Bunbury, City of Busselton, City of Gosnells, City of Rockingham, City of Swan, Shire of Capel, Shire of Dardanup, Shire of Harvey, Shire of Murray, Shire of Serpentine-Jarrahdale, Shire of Waroona</t>
  </si>
  <si>
    <t>Schedule 1, division 2, item 06</t>
  </si>
  <si>
    <t>Vine thickets</t>
  </si>
  <si>
    <t>Monsoon (vine) thickets on the coastal sand dunes of Dampier Peninsula</t>
  </si>
  <si>
    <r>
      <t xml:space="preserve">This community is a type of rainforest ecosystem that occurs in discrete patches along the Dampier Peninsula, from Broome to Derby in the south-western portion of the Kimberley region. Vine thickets occur as discrete areas of dense vegetation and can occur as a stand of a few trees or as larger patches. Common tree and tall shrub species include </t>
    </r>
    <r>
      <rPr>
        <i/>
        <sz val="10.5"/>
        <color theme="1"/>
        <rFont val="Aptos Narrow"/>
        <family val="2"/>
      </rPr>
      <t>Terminalia petiolaris</t>
    </r>
    <r>
      <rPr>
        <sz val="10.5"/>
        <color theme="1"/>
        <rFont val="Aptos Narrow"/>
        <family val="2"/>
      </rPr>
      <t xml:space="preserve"> (Marool or blackberry tree), </t>
    </r>
    <r>
      <rPr>
        <i/>
        <sz val="10.5"/>
        <color theme="1"/>
        <rFont val="Aptos Narrow"/>
        <family val="2"/>
      </rPr>
      <t>Grewia breviflora</t>
    </r>
    <r>
      <rPr>
        <sz val="10.5"/>
        <color theme="1"/>
        <rFont val="Aptos Narrow"/>
        <family val="2"/>
      </rPr>
      <t xml:space="preserve"> (currant or coffee fruit), </t>
    </r>
    <r>
      <rPr>
        <i/>
        <sz val="10.5"/>
        <color theme="1"/>
        <rFont val="Aptos Narrow"/>
        <family val="2"/>
      </rPr>
      <t xml:space="preserve">Celtis strychnoides </t>
    </r>
    <r>
      <rPr>
        <sz val="10.5"/>
        <color theme="1"/>
        <rFont val="Aptos Narrow"/>
        <family val="2"/>
      </rPr>
      <t xml:space="preserve">(goonj), </t>
    </r>
    <r>
      <rPr>
        <i/>
        <sz val="10.5"/>
        <color theme="1"/>
        <rFont val="Aptos Narrow"/>
        <family val="2"/>
      </rPr>
      <t>Diospyros humilis</t>
    </r>
    <r>
      <rPr>
        <sz val="10.5"/>
        <color theme="1"/>
        <rFont val="Aptos Narrow"/>
        <family val="2"/>
      </rPr>
      <t xml:space="preserve"> (ebony wood), </t>
    </r>
    <r>
      <rPr>
        <i/>
        <sz val="10.5"/>
        <color theme="1"/>
        <rFont val="Aptos Narrow"/>
        <family val="2"/>
      </rPr>
      <t xml:space="preserve">Sersalisia sericea </t>
    </r>
    <r>
      <rPr>
        <sz val="10.5"/>
        <color theme="1"/>
        <rFont val="Aptos Narrow"/>
        <family val="2"/>
      </rPr>
      <t xml:space="preserve">(nangi), </t>
    </r>
    <r>
      <rPr>
        <i/>
        <sz val="10.5"/>
        <color theme="1"/>
        <rFont val="Aptos Narrow"/>
        <family val="2"/>
      </rPr>
      <t xml:space="preserve">Exocarpos latifolius </t>
    </r>
    <r>
      <rPr>
        <sz val="10.5"/>
        <color theme="1"/>
        <rFont val="Aptos Narrow"/>
        <family val="2"/>
      </rPr>
      <t xml:space="preserve">(broad-leaved cherry), </t>
    </r>
    <r>
      <rPr>
        <i/>
        <sz val="10.5"/>
        <color theme="1"/>
        <rFont val="Aptos Narrow"/>
        <family val="2"/>
      </rPr>
      <t>Mimusops elengi</t>
    </r>
    <r>
      <rPr>
        <sz val="10.5"/>
        <color theme="1"/>
        <rFont val="Aptos Narrow"/>
        <family val="2"/>
      </rPr>
      <t xml:space="preserve"> (walara), </t>
    </r>
    <r>
      <rPr>
        <i/>
        <sz val="10.5"/>
        <color theme="1"/>
        <rFont val="Aptos Narrow"/>
        <family val="2"/>
      </rPr>
      <t>Lysiphyllum cunninghamii</t>
    </r>
    <r>
      <rPr>
        <sz val="10.5"/>
        <color theme="1"/>
        <rFont val="Aptos Narrow"/>
        <family val="2"/>
      </rPr>
      <t xml:space="preserve"> (bauhinia or jigal tree), </t>
    </r>
    <r>
      <rPr>
        <i/>
        <sz val="10.5"/>
        <color theme="1"/>
        <rFont val="Aptos Narrow"/>
        <family val="2"/>
      </rPr>
      <t>Gyrocarpus americanus</t>
    </r>
    <r>
      <rPr>
        <sz val="10.5"/>
        <color theme="1"/>
        <rFont val="Aptos Narrow"/>
        <family val="2"/>
      </rPr>
      <t xml:space="preserve"> subsp. </t>
    </r>
    <r>
      <rPr>
        <i/>
        <sz val="10.5"/>
        <color theme="1"/>
        <rFont val="Aptos Narrow"/>
        <family val="2"/>
      </rPr>
      <t xml:space="preserve">pachyphyllus </t>
    </r>
    <r>
      <rPr>
        <sz val="10.5"/>
        <color theme="1"/>
        <rFont val="Aptos Narrow"/>
        <family val="2"/>
      </rPr>
      <t xml:space="preserve">(helicopter tree), </t>
    </r>
    <r>
      <rPr>
        <i/>
        <sz val="10.5"/>
        <color theme="1"/>
        <rFont val="Aptos Narrow"/>
        <family val="2"/>
      </rPr>
      <t>Flueggea virosa</t>
    </r>
    <r>
      <rPr>
        <sz val="10.5"/>
        <color theme="1"/>
        <rFont val="Aptos Narrow"/>
        <family val="2"/>
      </rPr>
      <t xml:space="preserve"> subsp. </t>
    </r>
    <r>
      <rPr>
        <i/>
        <sz val="10.5"/>
        <color theme="1"/>
        <rFont val="Aptos Narrow"/>
        <family val="2"/>
      </rPr>
      <t xml:space="preserve">melanthesoides </t>
    </r>
    <r>
      <rPr>
        <sz val="10.5"/>
        <color theme="1"/>
        <rFont val="Aptos Narrow"/>
        <family val="2"/>
      </rPr>
      <t xml:space="preserve">(dogwood), </t>
    </r>
    <r>
      <rPr>
        <i/>
        <sz val="10.5"/>
        <color theme="1"/>
        <rFont val="Aptos Narrow"/>
        <family val="2"/>
      </rPr>
      <t>Croton habrophyllus</t>
    </r>
    <r>
      <rPr>
        <sz val="10.5"/>
        <color theme="1"/>
        <rFont val="Aptos Narrow"/>
        <family val="2"/>
      </rPr>
      <t xml:space="preserve"> and </t>
    </r>
    <r>
      <rPr>
        <i/>
        <sz val="10.5"/>
        <color theme="1"/>
        <rFont val="Aptos Narrow"/>
        <family val="2"/>
      </rPr>
      <t xml:space="preserve">Dodonaea platyptera </t>
    </r>
    <r>
      <rPr>
        <sz val="10.5"/>
        <color theme="1"/>
        <rFont val="Aptos Narrow"/>
        <family val="2"/>
      </rPr>
      <t xml:space="preserve">(broad-winged hop bush). The most common climbers are </t>
    </r>
    <r>
      <rPr>
        <i/>
        <sz val="10.5"/>
        <color theme="1"/>
        <rFont val="Aptos Narrow"/>
        <family val="2"/>
      </rPr>
      <t xml:space="preserve">Abrus precatorius </t>
    </r>
    <r>
      <rPr>
        <sz val="10.5"/>
        <color theme="1"/>
        <rFont val="Aptos Narrow"/>
        <family val="2"/>
      </rPr>
      <t xml:space="preserve">(crabs eyes), </t>
    </r>
    <r>
      <rPr>
        <i/>
        <sz val="10.5"/>
        <color theme="1"/>
        <rFont val="Aptos Narrow"/>
        <family val="2"/>
      </rPr>
      <t xml:space="preserve">Capparis lasiantha </t>
    </r>
    <r>
      <rPr>
        <sz val="10.5"/>
        <color theme="1"/>
        <rFont val="Aptos Narrow"/>
        <family val="2"/>
      </rPr>
      <t xml:space="preserve">(bush caper), </t>
    </r>
    <r>
      <rPr>
        <i/>
        <sz val="10.5"/>
        <color theme="1"/>
        <rFont val="Aptos Narrow"/>
        <family val="2"/>
      </rPr>
      <t xml:space="preserve">Tinospora smilacina </t>
    </r>
    <r>
      <rPr>
        <sz val="10.5"/>
        <color theme="1"/>
        <rFont val="Aptos Narrow"/>
        <family val="2"/>
      </rPr>
      <t xml:space="preserve">(snake vine), </t>
    </r>
    <r>
      <rPr>
        <i/>
        <sz val="10.5"/>
        <color theme="1"/>
        <rFont val="Aptos Narrow"/>
        <family val="2"/>
      </rPr>
      <t>Jasminum didymum</t>
    </r>
    <r>
      <rPr>
        <sz val="10.5"/>
        <color theme="1"/>
        <rFont val="Aptos Narrow"/>
        <family val="2"/>
      </rPr>
      <t xml:space="preserve">, </t>
    </r>
    <r>
      <rPr>
        <i/>
        <sz val="10.5"/>
        <color theme="1"/>
        <rFont val="Aptos Narrow"/>
        <family val="2"/>
      </rPr>
      <t xml:space="preserve">Caesalpinia major </t>
    </r>
    <r>
      <rPr>
        <sz val="10.5"/>
        <color theme="1"/>
        <rFont val="Aptos Narrow"/>
        <family val="2"/>
      </rPr>
      <t xml:space="preserve">and </t>
    </r>
    <r>
      <rPr>
        <i/>
        <sz val="10.5"/>
        <color theme="1"/>
        <rFont val="Aptos Narrow"/>
        <family val="2"/>
      </rPr>
      <t xml:space="preserve">Vincetoxicum cinerascens </t>
    </r>
    <r>
      <rPr>
        <sz val="10.5"/>
        <color theme="1"/>
        <rFont val="Aptos Narrow"/>
        <family val="2"/>
      </rPr>
      <t xml:space="preserve">(oyster-catcher bill). </t>
    </r>
  </si>
  <si>
    <r>
      <t>E</t>
    </r>
    <r>
      <rPr>
        <sz val="10.5"/>
        <color theme="1"/>
        <rFont val="Aptos Narrow"/>
        <family val="2"/>
      </rPr>
      <t>ndangered</t>
    </r>
  </si>
  <si>
    <t>EN B1a(ii),b </t>
  </si>
  <si>
    <t>Monsoon vine thickets on the coastal sand dunes of Dampier Peninsula	 (Endangered)</t>
  </si>
  <si>
    <t>Schedule 1, division 2, item 07</t>
  </si>
  <si>
    <t>Augusta-microbial</t>
  </si>
  <si>
    <t>Rimstone pools and cave structures formed by microbial activity on marine shorelines (Augusta microbialites)</t>
  </si>
  <si>
    <t>The community occurs along the south-west coast near Augusta and comprises microbialites, which are structures produced through the growth and metabolic activity of benthic microbial communities. The tufa that comprise the community are microbialite structures that have a less defined internal framework that are precipitated from freshwater springs and seeps, formed through the growth and metabolic activity of a diverse variety of microbial organisms, including cyanobacteria, diatoms and other algal components. They form chemical sedimentary rock composed of calcium carbonate. These tufa have many forms including drapes, curtains, small cylindrical stalactites and larger campanulate (bell-shaped) masses on the sea cliffs, as well as fans or terraces consisting of a series of rimstone pools and nodular masses in small brackish pools.</t>
  </si>
  <si>
    <t>EN B1b, B2b</t>
  </si>
  <si>
    <t>City of Busselton, Shire of Augusta Margaret River</t>
  </si>
  <si>
    <t>Schedule 1, division 2, item 08</t>
  </si>
  <si>
    <t>Muchea Limestone</t>
  </si>
  <si>
    <t>Shrublands and woodlands on Muchea Limestone of the Swan Coastal Plain</t>
  </si>
  <si>
    <r>
      <t xml:space="preserve">The community occurs on the heavy soils of the eastern side of the Swan Coastal Plain and has been recorded between Beermullah and Wokalup. Known patches include wetland and well-drained habitats, in a variety of landforms. It is defined on the basis of substrates with a limestone influence. Many of the species are commonly associated with the limestone soils that occur on the coast, and do not generally occur further inland. Typical and common native species in areas of best developed limestone are: the tree </t>
    </r>
    <r>
      <rPr>
        <i/>
        <sz val="10.5"/>
        <color theme="1"/>
        <rFont val="Aptos Narrow"/>
        <family val="2"/>
      </rPr>
      <t xml:space="preserve">Casuarina obesa </t>
    </r>
    <r>
      <rPr>
        <sz val="10.5"/>
        <color theme="1"/>
        <rFont val="Aptos Narrow"/>
        <family val="2"/>
      </rPr>
      <t xml:space="preserve">(swamp sheoak); the mallees </t>
    </r>
    <r>
      <rPr>
        <i/>
        <sz val="10.5"/>
        <color theme="1"/>
        <rFont val="Aptos Narrow"/>
        <family val="2"/>
      </rPr>
      <t xml:space="preserve">Eucalyptus decipiens </t>
    </r>
    <r>
      <rPr>
        <sz val="10.5"/>
        <color theme="1"/>
        <rFont val="Aptos Narrow"/>
        <family val="2"/>
      </rPr>
      <t xml:space="preserve">(redheart) and </t>
    </r>
    <r>
      <rPr>
        <i/>
        <sz val="10.5"/>
        <color theme="1"/>
        <rFont val="Aptos Narrow"/>
        <family val="2"/>
      </rPr>
      <t xml:space="preserve">Eucalyptus foecunda </t>
    </r>
    <r>
      <rPr>
        <sz val="10.5"/>
        <color theme="1"/>
        <rFont val="Aptos Narrow"/>
        <family val="2"/>
      </rPr>
      <t xml:space="preserve">(narrow-leaved red mallee); the shrubs </t>
    </r>
    <r>
      <rPr>
        <i/>
        <sz val="10.5"/>
        <color theme="1"/>
        <rFont val="Aptos Narrow"/>
        <family val="2"/>
      </rPr>
      <t xml:space="preserve">Melaleuca huegelii </t>
    </r>
    <r>
      <rPr>
        <sz val="10.5"/>
        <color theme="1"/>
        <rFont val="Aptos Narrow"/>
        <family val="2"/>
      </rPr>
      <t xml:space="preserve">(chenille honey-myrtle), </t>
    </r>
    <r>
      <rPr>
        <i/>
        <sz val="10.5"/>
        <color theme="1"/>
        <rFont val="Aptos Narrow"/>
        <family val="2"/>
      </rPr>
      <t xml:space="preserve">Alyogyne huegelii </t>
    </r>
    <r>
      <rPr>
        <sz val="10.5"/>
        <color theme="1"/>
        <rFont val="Aptos Narrow"/>
        <family val="2"/>
      </rPr>
      <t xml:space="preserve">(lilac hibiscus), </t>
    </r>
    <r>
      <rPr>
        <i/>
        <sz val="10.5"/>
        <color theme="1"/>
        <rFont val="Aptos Narrow"/>
        <family val="2"/>
      </rPr>
      <t xml:space="preserve">Grevillea curviloba </t>
    </r>
    <r>
      <rPr>
        <sz val="10.5"/>
        <color theme="1"/>
        <rFont val="Aptos Narrow"/>
        <family val="2"/>
      </rPr>
      <t xml:space="preserve">(endangered), </t>
    </r>
    <r>
      <rPr>
        <i/>
        <sz val="10.5"/>
        <color theme="1"/>
        <rFont val="Aptos Narrow"/>
        <family val="2"/>
      </rPr>
      <t xml:space="preserve">Grevillea evanescens </t>
    </r>
    <r>
      <rPr>
        <sz val="10.5"/>
        <color theme="1"/>
        <rFont val="Aptos Narrow"/>
        <family val="2"/>
      </rPr>
      <t>(priority 1) and</t>
    </r>
    <r>
      <rPr>
        <i/>
        <sz val="10.5"/>
        <color theme="1"/>
        <rFont val="Aptos Narrow"/>
        <family val="2"/>
      </rPr>
      <t xml:space="preserve"> Melaleuca systena </t>
    </r>
    <r>
      <rPr>
        <sz val="10.5"/>
        <color theme="1"/>
        <rFont val="Aptos Narrow"/>
        <family val="2"/>
      </rPr>
      <t xml:space="preserve">(coastal honeymyrtle); and the herb </t>
    </r>
    <r>
      <rPr>
        <i/>
        <sz val="10.5"/>
        <color theme="1"/>
        <rFont val="Aptos Narrow"/>
        <family val="2"/>
      </rPr>
      <t xml:space="preserve">Thysanotus arenarius </t>
    </r>
    <r>
      <rPr>
        <sz val="10.5"/>
        <color theme="1"/>
        <rFont val="Aptos Narrow"/>
        <family val="2"/>
      </rPr>
      <t xml:space="preserve">(sand-dune fringed lily). Where the limestone substrate is less well developed and limestone may occur as nodules or chunks, the flora assemblages can be influenced by other characteristics of the substrate, such as clay content, with the presence of calcicoles such as </t>
    </r>
    <r>
      <rPr>
        <i/>
        <sz val="10.5"/>
        <color theme="1"/>
        <rFont val="Aptos Narrow"/>
        <family val="2"/>
      </rPr>
      <t xml:space="preserve">Thysanotus arenarius, Gahnia trifida </t>
    </r>
    <r>
      <rPr>
        <sz val="10.5"/>
        <color theme="1"/>
        <rFont val="Aptos Narrow"/>
        <family val="2"/>
      </rPr>
      <t xml:space="preserve">(coast saw-sedge), </t>
    </r>
    <r>
      <rPr>
        <i/>
        <sz val="10.5"/>
        <color theme="1"/>
        <rFont val="Aptos Narrow"/>
        <family val="2"/>
      </rPr>
      <t xml:space="preserve">Eremophila glabra </t>
    </r>
    <r>
      <rPr>
        <sz val="10.5"/>
        <color theme="1"/>
        <rFont val="Aptos Narrow"/>
        <family val="2"/>
      </rPr>
      <t xml:space="preserve">(tar bush) and </t>
    </r>
    <r>
      <rPr>
        <i/>
        <sz val="10.5"/>
        <color theme="1"/>
        <rFont val="Aptos Narrow"/>
        <family val="2"/>
      </rPr>
      <t xml:space="preserve">Melaleuca brevifolia </t>
    </r>
    <r>
      <rPr>
        <sz val="10.5"/>
        <color theme="1"/>
        <rFont val="Aptos Narrow"/>
        <family val="2"/>
      </rPr>
      <t xml:space="preserve">(mallee honey-myrtle) providing evidence of the limestone influence. </t>
    </r>
    <r>
      <rPr>
        <i/>
        <sz val="10.5"/>
        <color theme="1"/>
        <rFont val="Aptos Narrow"/>
        <family val="2"/>
      </rPr>
      <t xml:space="preserve">Melaleuca huegelii </t>
    </r>
    <r>
      <rPr>
        <sz val="10.5"/>
        <color theme="1"/>
        <rFont val="Aptos Narrow"/>
        <family val="2"/>
      </rPr>
      <t xml:space="preserve">shrublands, </t>
    </r>
    <r>
      <rPr>
        <i/>
        <sz val="10.5"/>
        <color theme="1"/>
        <rFont val="Aptos Narrow"/>
        <family val="2"/>
      </rPr>
      <t xml:space="preserve">Eucalyptus decipiens </t>
    </r>
    <r>
      <rPr>
        <sz val="10.5"/>
        <color theme="1"/>
        <rFont val="Aptos Narrow"/>
        <family val="2"/>
      </rPr>
      <t xml:space="preserve">mallee, </t>
    </r>
    <r>
      <rPr>
        <i/>
        <sz val="10.5"/>
        <color theme="1"/>
        <rFont val="Aptos Narrow"/>
        <family val="2"/>
      </rPr>
      <t xml:space="preserve">Casuarina obesa </t>
    </r>
    <r>
      <rPr>
        <sz val="10.5"/>
        <color theme="1"/>
        <rFont val="Aptos Narrow"/>
        <family val="2"/>
      </rPr>
      <t xml:space="preserve">woodlands and </t>
    </r>
    <r>
      <rPr>
        <i/>
        <sz val="10.5"/>
        <color theme="1"/>
        <rFont val="Aptos Narrow"/>
        <family val="2"/>
      </rPr>
      <t>Melaleuca brevifolia</t>
    </r>
    <r>
      <rPr>
        <sz val="10.5"/>
        <color theme="1"/>
        <rFont val="Aptos Narrow"/>
        <family val="2"/>
      </rPr>
      <t xml:space="preserve">, </t>
    </r>
    <r>
      <rPr>
        <i/>
        <sz val="10.5"/>
        <color theme="1"/>
        <rFont val="Aptos Narrow"/>
        <family val="2"/>
      </rPr>
      <t xml:space="preserve">Melaleuca systena </t>
    </r>
    <r>
      <rPr>
        <sz val="10.5"/>
        <color theme="1"/>
        <rFont val="Aptos Narrow"/>
        <family val="2"/>
      </rPr>
      <t xml:space="preserve">or </t>
    </r>
    <r>
      <rPr>
        <i/>
        <sz val="10.5"/>
        <color theme="1"/>
        <rFont val="Aptos Narrow"/>
        <family val="2"/>
      </rPr>
      <t xml:space="preserve">Melaleuca viminea </t>
    </r>
    <r>
      <rPr>
        <sz val="10.5"/>
        <color theme="1"/>
        <rFont val="Aptos Narrow"/>
        <family val="2"/>
      </rPr>
      <t xml:space="preserve">shrublands have been recorded on Muchea Limestone. </t>
    </r>
  </si>
  <si>
    <t>EN A3 
EN B1b, B2b</t>
  </si>
  <si>
    <t>Shrublands and Woodlands on Muchea Limestone of the Swan Coastal Plain (Endangered)</t>
  </si>
  <si>
    <t>City of Canning, City of Gosnells, City of Swan, Shire of Chittering, Shire of Gingin, Shire of Harvey</t>
  </si>
  <si>
    <t>Schedule 1, division 2, item 09</t>
  </si>
  <si>
    <t>SCP10a</t>
  </si>
  <si>
    <t>Shrublands on dry clay flats (floristic community type 10a as originally described in Gibson et al. 1994)</t>
  </si>
  <si>
    <r>
      <t xml:space="preserve">The community occurs on clay flats with thin skeletal soils and has been recorded largely between Wattle Grove and Sabina River. It comprises rapidly drying clay flats. Typical and common shrubs include </t>
    </r>
    <r>
      <rPr>
        <i/>
        <sz val="10.5"/>
        <color rgb="FF000000"/>
        <rFont val="Aptos Narrow"/>
        <family val="2"/>
      </rPr>
      <t>Hakea sulcata</t>
    </r>
    <r>
      <rPr>
        <sz val="10.5"/>
        <color rgb="FF000000"/>
        <rFont val="Aptos Narrow"/>
        <family val="2"/>
      </rPr>
      <t xml:space="preserve"> (furrowed hakea), </t>
    </r>
    <r>
      <rPr>
        <i/>
        <sz val="10.5"/>
        <color rgb="FF000000"/>
        <rFont val="Aptos Narrow"/>
        <family val="2"/>
      </rPr>
      <t>Verticordia densiflora</t>
    </r>
    <r>
      <rPr>
        <sz val="10.5"/>
        <color rgb="FF000000"/>
        <rFont val="Aptos Narrow"/>
        <family val="2"/>
      </rPr>
      <t xml:space="preserve"> (compacted featherflower), </t>
    </r>
    <r>
      <rPr>
        <i/>
        <sz val="10.5"/>
        <color rgb="FF000000"/>
        <rFont val="Aptos Narrow"/>
        <family val="2"/>
      </rPr>
      <t>Hakea varia</t>
    </r>
    <r>
      <rPr>
        <sz val="10.5"/>
        <color rgb="FF000000"/>
        <rFont val="Aptos Narrow"/>
        <family val="2"/>
      </rPr>
      <t xml:space="preserve"> (variable-leaved hakea), </t>
    </r>
    <r>
      <rPr>
        <i/>
        <sz val="10.5"/>
        <color rgb="FF000000"/>
        <rFont val="Aptos Narrow"/>
        <family val="2"/>
      </rPr>
      <t>Pericalymma ellipticum</t>
    </r>
    <r>
      <rPr>
        <sz val="10.5"/>
        <color rgb="FF000000"/>
        <rFont val="Aptos Narrow"/>
        <family val="2"/>
      </rPr>
      <t xml:space="preserve"> (swamp teatree) and </t>
    </r>
    <r>
      <rPr>
        <i/>
        <sz val="10.5"/>
        <color rgb="FF000000"/>
        <rFont val="Aptos Narrow"/>
        <family val="2"/>
      </rPr>
      <t>Viminaria juncea</t>
    </r>
    <r>
      <rPr>
        <sz val="10.5"/>
        <color rgb="FF000000"/>
        <rFont val="Aptos Narrow"/>
        <family val="2"/>
      </rPr>
      <t xml:space="preserve"> (swishbush). </t>
    </r>
    <r>
      <rPr>
        <i/>
        <sz val="10.5"/>
        <color rgb="FF000000"/>
        <rFont val="Aptos Narrow"/>
        <family val="2"/>
      </rPr>
      <t xml:space="preserve">Aphelia cyperoides </t>
    </r>
    <r>
      <rPr>
        <sz val="10.5"/>
        <color rgb="FF000000"/>
        <rFont val="Aptos Narrow"/>
        <family val="2"/>
      </rPr>
      <t xml:space="preserve">(hairy aphelia), </t>
    </r>
    <r>
      <rPr>
        <i/>
        <sz val="10.5"/>
        <color rgb="FF000000"/>
        <rFont val="Aptos Narrow"/>
        <family val="2"/>
      </rPr>
      <t>Centrolepis aristata</t>
    </r>
    <r>
      <rPr>
        <sz val="10.5"/>
        <color rgb="FF000000"/>
        <rFont val="Aptos Narrow"/>
        <family val="2"/>
      </rPr>
      <t xml:space="preserve"> (pointed centrolepis), </t>
    </r>
    <r>
      <rPr>
        <i/>
        <sz val="10.5"/>
        <color rgb="FF000000"/>
        <rFont val="Aptos Narrow"/>
        <family val="2"/>
      </rPr>
      <t>Drosera gigantea</t>
    </r>
    <r>
      <rPr>
        <sz val="10.5"/>
        <color rgb="FF000000"/>
        <rFont val="Aptos Narrow"/>
        <family val="2"/>
      </rPr>
      <t xml:space="preserve"> (giant sundew) and </t>
    </r>
    <r>
      <rPr>
        <i/>
        <sz val="10.5"/>
        <color rgb="FF000000"/>
        <rFont val="Aptos Narrow"/>
        <family val="2"/>
      </rPr>
      <t>Drosera menziesii</t>
    </r>
    <r>
      <rPr>
        <sz val="10.5"/>
        <color rgb="FF000000"/>
        <rFont val="Aptos Narrow"/>
        <family val="2"/>
      </rPr>
      <t xml:space="preserve"> (pink rainbow) also commonly occur. The community is also known as ‘floristic community type 10a’ as originally described in Gibson N., Keighery B.J., Keighery G.J., Burbidge A.H. and Lyons M.N. (1994) </t>
    </r>
    <r>
      <rPr>
        <i/>
        <sz val="10.5"/>
        <color rgb="FF000000"/>
        <rFont val="Aptos Narrow"/>
        <family val="2"/>
      </rPr>
      <t>A floristic survey of the southern Swan Coastal Plain</t>
    </r>
    <r>
      <rPr>
        <sz val="10.5"/>
        <color rgb="FF000000"/>
        <rFont val="Aptos Narrow"/>
        <family val="2"/>
      </rPr>
      <t xml:space="preserve"> (unpublished report for the Australian Heritage Commission prepared by the Department of Conservation and Land Management and the Conservation Council of Western Australia (Inc.)).</t>
    </r>
  </si>
  <si>
    <t>EN A3 
EN B1a(iii),b, B2a(iii),b</t>
  </si>
  <si>
    <t>City of Armadale, City of Bunbury, City of Busselton, City of Gosnells, City of Kalamunda, Shire of Capel, Shire of Murray, Shire of Serpentine-Jarrahdale, Shire of Waroona</t>
  </si>
  <si>
    <t>Schedule 1, division 3, item 01</t>
  </si>
  <si>
    <t>Roe River</t>
  </si>
  <si>
    <t>Assemblages of Roe River rainforest swamp</t>
  </si>
  <si>
    <r>
      <t xml:space="preserve">The known occurrence of the community is located within the Roe River area of the Prince Regent National Park in the northern Kimberley. The rainforest canopy is 16m high. Tree species include </t>
    </r>
    <r>
      <rPr>
        <i/>
        <sz val="10.5"/>
        <color theme="1"/>
        <rFont val="Aptos Narrow"/>
        <family val="2"/>
      </rPr>
      <t xml:space="preserve">Aglaia elaeagnoidea </t>
    </r>
    <r>
      <rPr>
        <sz val="10.5"/>
        <color theme="1"/>
        <rFont val="Aptos Narrow"/>
        <family val="2"/>
      </rPr>
      <t xml:space="preserve">(priyangu), </t>
    </r>
    <r>
      <rPr>
        <i/>
        <sz val="10.5"/>
        <color theme="1"/>
        <rFont val="Aptos Narrow"/>
        <family val="2"/>
      </rPr>
      <t xml:space="preserve">Alphitonia excelsa </t>
    </r>
    <r>
      <rPr>
        <sz val="10.5"/>
        <color theme="1"/>
        <rFont val="Aptos Narrow"/>
        <family val="2"/>
      </rPr>
      <t xml:space="preserve">(red ash; priority 2), </t>
    </r>
    <r>
      <rPr>
        <i/>
        <sz val="10.5"/>
        <color theme="1"/>
        <rFont val="Aptos Narrow"/>
        <family val="2"/>
      </rPr>
      <t xml:space="preserve">Alstonia actinophylla </t>
    </r>
    <r>
      <rPr>
        <sz val="10.5"/>
        <color theme="1"/>
        <rFont val="Aptos Narrow"/>
        <family val="2"/>
      </rPr>
      <t xml:space="preserve">(white cheesewood), </t>
    </r>
    <r>
      <rPr>
        <i/>
        <sz val="10.5"/>
        <color theme="1"/>
        <rFont val="Aptos Narrow"/>
        <family val="2"/>
      </rPr>
      <t xml:space="preserve">Antidesma ghaesembilla </t>
    </r>
    <r>
      <rPr>
        <sz val="10.5"/>
        <color theme="1"/>
        <rFont val="Aptos Narrow"/>
        <family val="2"/>
      </rPr>
      <t xml:space="preserve">(yangu), </t>
    </r>
    <r>
      <rPr>
        <i/>
        <sz val="10.5"/>
        <color theme="1"/>
        <rFont val="Aptos Narrow"/>
        <family val="2"/>
      </rPr>
      <t xml:space="preserve">Bombax ceiba </t>
    </r>
    <r>
      <rPr>
        <sz val="10.5"/>
        <color theme="1"/>
        <rFont val="Aptos Narrow"/>
        <family val="2"/>
      </rPr>
      <t xml:space="preserve">(kapok tree), </t>
    </r>
    <r>
      <rPr>
        <i/>
        <sz val="10.5"/>
        <color theme="1"/>
        <rFont val="Aptos Narrow"/>
        <family val="2"/>
      </rPr>
      <t>Carallia brachiata</t>
    </r>
    <r>
      <rPr>
        <sz val="10.5"/>
        <color theme="1"/>
        <rFont val="Aptos Narrow"/>
        <family val="2"/>
      </rPr>
      <t xml:space="preserve">, </t>
    </r>
    <r>
      <rPr>
        <i/>
        <sz val="10.5"/>
        <color theme="1"/>
        <rFont val="Aptos Narrow"/>
        <family val="2"/>
      </rPr>
      <t>Cryptocarya cunninghamii, Ficus hispida</t>
    </r>
    <r>
      <rPr>
        <sz val="10.5"/>
        <color theme="1"/>
        <rFont val="Aptos Narrow"/>
        <family val="2"/>
      </rPr>
      <t xml:space="preserve">, </t>
    </r>
    <r>
      <rPr>
        <i/>
        <sz val="10.5"/>
        <color theme="1"/>
        <rFont val="Aptos Narrow"/>
        <family val="2"/>
      </rPr>
      <t>Lophostemon grandiflorus</t>
    </r>
    <r>
      <rPr>
        <sz val="10.5"/>
        <color theme="1"/>
        <rFont val="Aptos Narrow"/>
        <family val="2"/>
      </rPr>
      <t xml:space="preserve">, </t>
    </r>
    <r>
      <rPr>
        <i/>
        <sz val="10.5"/>
        <color theme="1"/>
        <rFont val="Aptos Narrow"/>
        <family val="2"/>
      </rPr>
      <t xml:space="preserve">Melaleuca viridiflora </t>
    </r>
    <r>
      <rPr>
        <sz val="10.5"/>
        <color theme="1"/>
        <rFont val="Aptos Narrow"/>
        <family val="2"/>
      </rPr>
      <t xml:space="preserve">(broadleaf paperbark), </t>
    </r>
    <r>
      <rPr>
        <i/>
        <sz val="10.5"/>
        <color theme="1"/>
        <rFont val="Aptos Narrow"/>
        <family val="2"/>
      </rPr>
      <t>Melastoma affine</t>
    </r>
    <r>
      <rPr>
        <sz val="10.5"/>
        <color theme="1"/>
        <rFont val="Aptos Narrow"/>
        <family val="2"/>
      </rPr>
      <t xml:space="preserve">, </t>
    </r>
    <r>
      <rPr>
        <i/>
        <sz val="10.5"/>
        <color theme="1"/>
        <rFont val="Aptos Narrow"/>
        <family val="2"/>
      </rPr>
      <t>Memecylon pauciflorum</t>
    </r>
    <r>
      <rPr>
        <sz val="10.5"/>
        <color theme="1"/>
        <rFont val="Aptos Narrow"/>
        <family val="2"/>
      </rPr>
      <t xml:space="preserve">, </t>
    </r>
    <r>
      <rPr>
        <i/>
        <sz val="10.5"/>
        <color theme="1"/>
        <rFont val="Aptos Narrow"/>
        <family val="2"/>
      </rPr>
      <t xml:space="preserve">Nauclea orientalis </t>
    </r>
    <r>
      <rPr>
        <sz val="10.5"/>
        <color theme="1"/>
        <rFont val="Aptos Narrow"/>
        <family val="2"/>
      </rPr>
      <t xml:space="preserve">(Leichhardt pine), </t>
    </r>
    <r>
      <rPr>
        <i/>
        <sz val="10.5"/>
        <color theme="1"/>
        <rFont val="Aptos Narrow"/>
        <family val="2"/>
      </rPr>
      <t xml:space="preserve">Monoon australe, Sersalisia sericea </t>
    </r>
    <r>
      <rPr>
        <sz val="10.5"/>
        <color theme="1"/>
        <rFont val="Aptos Narrow"/>
        <family val="2"/>
      </rPr>
      <t xml:space="preserve">(nangi), </t>
    </r>
    <r>
      <rPr>
        <i/>
        <sz val="10.5"/>
        <color theme="1"/>
        <rFont val="Aptos Narrow"/>
        <family val="2"/>
      </rPr>
      <t>Syzygium angophoroides</t>
    </r>
    <r>
      <rPr>
        <sz val="10.5"/>
        <color theme="1"/>
        <rFont val="Aptos Narrow"/>
        <family val="2"/>
      </rPr>
      <t xml:space="preserve">, </t>
    </r>
    <r>
      <rPr>
        <i/>
        <sz val="10.5"/>
        <color theme="1"/>
        <rFont val="Aptos Narrow"/>
        <family val="2"/>
      </rPr>
      <t xml:space="preserve">Syzygium forte </t>
    </r>
    <r>
      <rPr>
        <sz val="10.5"/>
        <color theme="1"/>
        <rFont val="Aptos Narrow"/>
        <family val="2"/>
      </rPr>
      <t xml:space="preserve">subsp. </t>
    </r>
    <r>
      <rPr>
        <i/>
        <sz val="10.5"/>
        <color theme="1"/>
        <rFont val="Aptos Narrow"/>
        <family val="2"/>
      </rPr>
      <t>potamophilum</t>
    </r>
    <r>
      <rPr>
        <sz val="10.5"/>
        <color theme="1"/>
        <rFont val="Aptos Narrow"/>
        <family val="2"/>
      </rPr>
      <t xml:space="preserve">, </t>
    </r>
    <r>
      <rPr>
        <i/>
        <sz val="10.5"/>
        <color theme="1"/>
        <rFont val="Aptos Narrow"/>
        <family val="2"/>
      </rPr>
      <t>Timonius timon</t>
    </r>
    <r>
      <rPr>
        <sz val="10.5"/>
        <color theme="1"/>
        <rFont val="Aptos Narrow"/>
        <family val="2"/>
      </rPr>
      <t xml:space="preserve">, </t>
    </r>
    <r>
      <rPr>
        <i/>
        <sz val="10.5"/>
        <color theme="1"/>
        <rFont val="Aptos Narrow"/>
        <family val="2"/>
      </rPr>
      <t xml:space="preserve">Trema tomentosa </t>
    </r>
    <r>
      <rPr>
        <sz val="10.5"/>
        <color theme="1"/>
        <rFont val="Aptos Narrow"/>
        <family val="2"/>
      </rPr>
      <t xml:space="preserve">and </t>
    </r>
    <r>
      <rPr>
        <i/>
        <sz val="10.5"/>
        <color theme="1"/>
        <rFont val="Aptos Narrow"/>
        <family val="2"/>
      </rPr>
      <t>Vitex acuminata</t>
    </r>
    <r>
      <rPr>
        <sz val="10.5"/>
        <color theme="1"/>
        <rFont val="Aptos Narrow"/>
        <family val="2"/>
      </rPr>
      <t xml:space="preserve">. The camaenid land snail assemblages in rainforest communities of the Kimberley Region can be used to distinguish patches from similar rainforest communities elsewhere in northern Australia. The community was originally described in McKenzie N.L., Johnston R.B. and Kendrick P.G. (Eds.) (1991) </t>
    </r>
    <r>
      <rPr>
        <i/>
        <sz val="10.5"/>
        <color theme="1"/>
        <rFont val="Aptos Narrow"/>
        <family val="2"/>
      </rPr>
      <t>Kimberley rainforests of Australia</t>
    </r>
    <r>
      <rPr>
        <sz val="10.5"/>
        <color theme="1"/>
        <rFont val="Aptos Narrow"/>
        <family val="2"/>
      </rPr>
      <t xml:space="preserve"> (Surrey Beatty &amp; Sons, Chipping Norton, NSW, in association with the Department of Conservation and Land Management, Western Australia and the Department of Arts, Heritage and Environment, Canberra).</t>
    </r>
  </si>
  <si>
    <t>Vulnerable</t>
  </si>
  <si>
    <t>VU B3</t>
  </si>
  <si>
    <t>Schedule 1, division 3, item 02</t>
  </si>
  <si>
    <t>Theda Soak</t>
  </si>
  <si>
    <t>Assemblages of Theda Soak rainforest swamp</t>
  </si>
  <si>
    <r>
      <t xml:space="preserve">The known occurrence of the community comprises a patch of rainforest around a spring-fed soak (Theda Soak) on a floodplain in the east Kimberley. Trees grow to 20m high and include </t>
    </r>
    <r>
      <rPr>
        <i/>
        <sz val="10.5"/>
        <color rgb="FF000000"/>
        <rFont val="Aptos Narrow"/>
        <family val="2"/>
      </rPr>
      <t xml:space="preserve">Albizia lebbeck </t>
    </r>
    <r>
      <rPr>
        <sz val="10.5"/>
        <color rgb="FF000000"/>
        <rFont val="Aptos Narrow"/>
        <family val="2"/>
      </rPr>
      <t xml:space="preserve">(lebbeck tree), </t>
    </r>
    <r>
      <rPr>
        <i/>
        <sz val="10.5"/>
        <color rgb="FF000000"/>
        <rFont val="Aptos Narrow"/>
        <family val="2"/>
      </rPr>
      <t xml:space="preserve">Antidesma ghaesembilla </t>
    </r>
    <r>
      <rPr>
        <sz val="10.5"/>
        <color rgb="FF000000"/>
        <rFont val="Aptos Narrow"/>
        <family val="2"/>
      </rPr>
      <t xml:space="preserve">(yangu), </t>
    </r>
    <r>
      <rPr>
        <i/>
        <sz val="10.5"/>
        <color rgb="FF000000"/>
        <rFont val="Aptos Narrow"/>
        <family val="2"/>
      </rPr>
      <t xml:space="preserve">Bombax ceiba </t>
    </r>
    <r>
      <rPr>
        <sz val="10.5"/>
        <color rgb="FF000000"/>
        <rFont val="Aptos Narrow"/>
        <family val="2"/>
      </rPr>
      <t>(kapok-tree)</t>
    </r>
    <r>
      <rPr>
        <i/>
        <sz val="10.5"/>
        <color rgb="FF000000"/>
        <rFont val="Aptos Narrow"/>
        <family val="2"/>
      </rPr>
      <t xml:space="preserve">, Garuga floribunda, Glochidion disparipes </t>
    </r>
    <r>
      <rPr>
        <sz val="10.5"/>
        <color rgb="FF000000"/>
        <rFont val="Aptos Narrow"/>
        <family val="2"/>
      </rPr>
      <t xml:space="preserve">(cheese tree), </t>
    </r>
    <r>
      <rPr>
        <i/>
        <sz val="10.5"/>
        <color rgb="FF000000"/>
        <rFont val="Aptos Narrow"/>
        <family val="2"/>
      </rPr>
      <t xml:space="preserve">Ficus aculeata </t>
    </r>
    <r>
      <rPr>
        <sz val="10.5"/>
        <color rgb="FF000000"/>
        <rFont val="Aptos Narrow"/>
        <family val="2"/>
      </rPr>
      <t xml:space="preserve">(sandpaper fig), </t>
    </r>
    <r>
      <rPr>
        <i/>
        <sz val="10.5"/>
        <color rgb="FF000000"/>
        <rFont val="Aptos Narrow"/>
        <family val="2"/>
      </rPr>
      <t>Ficus racemosa</t>
    </r>
    <r>
      <rPr>
        <sz val="10.5"/>
        <color rgb="FF000000"/>
        <rFont val="Aptos Narrow"/>
        <family val="2"/>
      </rPr>
      <t xml:space="preserve"> var. </t>
    </r>
    <r>
      <rPr>
        <i/>
        <sz val="10.5"/>
        <color rgb="FF000000"/>
        <rFont val="Aptos Narrow"/>
        <family val="2"/>
      </rPr>
      <t>racemosa</t>
    </r>
    <r>
      <rPr>
        <sz val="10.5"/>
        <color rgb="FF000000"/>
        <rFont val="Aptos Narrow"/>
        <family val="2"/>
      </rPr>
      <t xml:space="preserve"> (cluster fig tree), </t>
    </r>
    <r>
      <rPr>
        <i/>
        <sz val="10.5"/>
        <color rgb="FF000000"/>
        <rFont val="Aptos Narrow"/>
        <family val="2"/>
      </rPr>
      <t xml:space="preserve">Litsea glutinosa, Melaleuca leucadendra </t>
    </r>
    <r>
      <rPr>
        <sz val="10.5"/>
        <color rgb="FF000000"/>
        <rFont val="Aptos Narrow"/>
        <family val="2"/>
      </rPr>
      <t xml:space="preserve">(weeping paperbark), </t>
    </r>
    <r>
      <rPr>
        <i/>
        <sz val="10.5"/>
        <color rgb="FF000000"/>
        <rFont val="Aptos Narrow"/>
        <family val="2"/>
      </rPr>
      <t xml:space="preserve">Sesbania formosa </t>
    </r>
    <r>
      <rPr>
        <sz val="10.5"/>
        <color rgb="FF000000"/>
        <rFont val="Aptos Narrow"/>
        <family val="2"/>
      </rPr>
      <t xml:space="preserve">(white dragon tree), </t>
    </r>
    <r>
      <rPr>
        <i/>
        <sz val="10.5"/>
        <color rgb="FF000000"/>
        <rFont val="Aptos Narrow"/>
        <family val="2"/>
      </rPr>
      <t xml:space="preserve">Sterculia quadrifida </t>
    </r>
    <r>
      <rPr>
        <sz val="10.5"/>
        <color rgb="FF000000"/>
        <rFont val="Aptos Narrow"/>
        <family val="2"/>
      </rPr>
      <t xml:space="preserve">(orange-fruited kurrajong), </t>
    </r>
    <r>
      <rPr>
        <i/>
        <sz val="10.5"/>
        <color rgb="FF000000"/>
        <rFont val="Aptos Narrow"/>
        <family val="2"/>
      </rPr>
      <t xml:space="preserve">Syzygium nervosum </t>
    </r>
    <r>
      <rPr>
        <sz val="10.5"/>
        <color rgb="FF000000"/>
        <rFont val="Aptos Narrow"/>
        <family val="2"/>
      </rPr>
      <t xml:space="preserve">(Daly River satinash) and </t>
    </r>
    <r>
      <rPr>
        <i/>
        <sz val="10.5"/>
        <color rgb="FF000000"/>
        <rFont val="Aptos Narrow"/>
        <family val="2"/>
      </rPr>
      <t xml:space="preserve">Terminalia microcarpa </t>
    </r>
    <r>
      <rPr>
        <sz val="10.5"/>
        <color rgb="FF000000"/>
        <rFont val="Aptos Narrow"/>
        <family val="2"/>
      </rPr>
      <t xml:space="preserve">(damson plum). The camaenid land snail assemblage distinguishes this community. The community was originally described in McKenzie N.L., Johnston R.B. and Kendrick P.G. (Eds.) (1991) </t>
    </r>
    <r>
      <rPr>
        <i/>
        <sz val="10.5"/>
        <color rgb="FF000000"/>
        <rFont val="Aptos Narrow"/>
        <family val="2"/>
      </rPr>
      <t>Kimberley rainforests of Australia</t>
    </r>
    <r>
      <rPr>
        <sz val="10.5"/>
        <color rgb="FF000000"/>
        <rFont val="Aptos Narrow"/>
        <family val="2"/>
      </rPr>
      <t xml:space="preserve"> (Surrey Beatty &amp; Sons, Chipping Norton, NSW, in association with the Department of Conservation and Land Management, Western Australia and the Department of Arts, Heritage and Environment, Canberra).</t>
    </r>
  </si>
  <si>
    <t>Schedule 1, division 3, item 03</t>
  </si>
  <si>
    <t>Walcott Inlet</t>
  </si>
  <si>
    <t>Assemblages of Walcott Inlet rainforest swamps</t>
  </si>
  <si>
    <r>
      <t xml:space="preserve">The known occurrences of this community occur on the extensive floodplain that fringes a tidal mudflat in the Walcott Inlet in the north-west Kimberley. The community is focused on swampy rainforests, but associated swamp and woodland communities are included in the boundaries where they are closely linked with the rainforest. The vegetation structure varies with hydrology and includes dense rainforest to dense woodland, open savanna woodland, </t>
    </r>
    <r>
      <rPr>
        <i/>
        <sz val="10.5"/>
        <color theme="1"/>
        <rFont val="Aptos Narrow"/>
        <family val="2"/>
      </rPr>
      <t xml:space="preserve">Melaleuca </t>
    </r>
    <r>
      <rPr>
        <sz val="10.5"/>
        <color theme="1"/>
        <rFont val="Aptos Narrow"/>
        <family val="2"/>
      </rPr>
      <t xml:space="preserve">or grassy swamps and occasional open water. The rainforest vegetation comprises closed-canopy rainforest to 30m in height, and is dominated by </t>
    </r>
    <r>
      <rPr>
        <i/>
        <sz val="10.5"/>
        <color theme="1"/>
        <rFont val="Aptos Narrow"/>
        <family val="2"/>
      </rPr>
      <t xml:space="preserve">Ficus </t>
    </r>
    <r>
      <rPr>
        <sz val="10.5"/>
        <color theme="1"/>
        <rFont val="Aptos Narrow"/>
        <family val="2"/>
      </rPr>
      <t xml:space="preserve">spp., </t>
    </r>
    <r>
      <rPr>
        <i/>
        <sz val="10.5"/>
        <color theme="1"/>
        <rFont val="Aptos Narrow"/>
        <family val="2"/>
      </rPr>
      <t xml:space="preserve">Nauclea orientalis </t>
    </r>
    <r>
      <rPr>
        <sz val="10.5"/>
        <color theme="1"/>
        <rFont val="Aptos Narrow"/>
        <family val="2"/>
      </rPr>
      <t xml:space="preserve">(Leichhardt pine) and </t>
    </r>
    <r>
      <rPr>
        <i/>
        <sz val="10.5"/>
        <color theme="1"/>
        <rFont val="Aptos Narrow"/>
        <family val="2"/>
      </rPr>
      <t xml:space="preserve">Celtis strychnoides </t>
    </r>
    <r>
      <rPr>
        <sz val="10.5"/>
        <color theme="1"/>
        <rFont val="Aptos Narrow"/>
        <family val="2"/>
      </rPr>
      <t xml:space="preserve">(hackberry) over 1–3m high </t>
    </r>
    <r>
      <rPr>
        <i/>
        <sz val="10.5"/>
        <color theme="1"/>
        <rFont val="Aptos Narrow"/>
        <family val="2"/>
      </rPr>
      <t xml:space="preserve">Acrostichum speciosum </t>
    </r>
    <r>
      <rPr>
        <sz val="10.5"/>
        <color theme="1"/>
        <rFont val="Aptos Narrow"/>
        <family val="2"/>
      </rPr>
      <t>(mangrove fern). Eight priority flora occur in the community, including two not found anywhere else in Western Australia. Five threatened or endemic fauna including the endangered northern quoll (</t>
    </r>
    <r>
      <rPr>
        <i/>
        <sz val="10.5"/>
        <color theme="1"/>
        <rFont val="Aptos Narrow"/>
        <family val="2"/>
      </rPr>
      <t>Dasyurus hallucatus</t>
    </r>
    <r>
      <rPr>
        <sz val="10.5"/>
        <color theme="1"/>
        <rFont val="Aptos Narrow"/>
        <family val="2"/>
      </rPr>
      <t xml:space="preserve">) also occur. The tree </t>
    </r>
    <r>
      <rPr>
        <i/>
        <sz val="10.5"/>
        <color theme="1"/>
        <rFont val="Aptos Narrow"/>
        <family val="2"/>
      </rPr>
      <t xml:space="preserve">Cordia subcordata </t>
    </r>
    <r>
      <rPr>
        <sz val="10.5"/>
        <color theme="1"/>
        <rFont val="Aptos Narrow"/>
        <family val="2"/>
      </rPr>
      <t xml:space="preserve">and the snail </t>
    </r>
    <r>
      <rPr>
        <i/>
        <sz val="10.5"/>
        <color theme="1"/>
        <rFont val="Aptos Narrow"/>
        <family val="2"/>
      </rPr>
      <t xml:space="preserve">Torresitrachia </t>
    </r>
    <r>
      <rPr>
        <sz val="10.5"/>
        <color theme="1"/>
        <rFont val="Aptos Narrow"/>
        <family val="2"/>
      </rPr>
      <t xml:space="preserve">sp. were recorded at one patch of the community. The camaenid land snail assemblage distinguishes this community. The community was originally described in McKenzie N.L., Johnston R.B. and Kendrick P.G. (Eds.) (1991) </t>
    </r>
    <r>
      <rPr>
        <i/>
        <sz val="10.5"/>
        <color theme="1"/>
        <rFont val="Aptos Narrow"/>
        <family val="2"/>
      </rPr>
      <t>Kimberley rainforests of Australia</t>
    </r>
    <r>
      <rPr>
        <sz val="10.5"/>
        <color theme="1"/>
        <rFont val="Aptos Narrow"/>
        <family val="2"/>
      </rPr>
      <t xml:space="preserve"> (Surrey Beatty &amp; Sons, Chipping Norton, NSW, in association with the Department of Conservation and Land Management, Western Australia and the Department of Arts, Heritage and Environment, Canberra).</t>
    </r>
  </si>
  <si>
    <t>Schedule 1, division 3, item 04</t>
  </si>
  <si>
    <t>MEELUP GRANITES</t>
  </si>
  <si>
    <r>
      <t>Calothamnus graniticus</t>
    </r>
    <r>
      <rPr>
        <sz val="10.5"/>
        <color rgb="FF000000"/>
        <rFont val="Aptos Narrow"/>
        <family val="2"/>
      </rPr>
      <t xml:space="preserve"> subsp. </t>
    </r>
    <r>
      <rPr>
        <i/>
        <sz val="10.5"/>
        <color rgb="FF000000"/>
        <rFont val="Aptos Narrow"/>
        <family val="2"/>
      </rPr>
      <t>graniticus</t>
    </r>
    <r>
      <rPr>
        <sz val="10.5"/>
        <color rgb="FF000000"/>
        <rFont val="Aptos Narrow"/>
        <family val="2"/>
      </rPr>
      <t xml:space="preserve"> heaths on south-west coastal granites</t>
    </r>
  </si>
  <si>
    <r>
      <t xml:space="preserve">The community is known from a narrow band parallel to the western shores of Geographe Bay near Meelup. It occurs in areas of exposed granite outcrops and isolated pockets of shallow gravelly-loam soils predominantly found lower in the landscape, but also in isolated pockets upslope where granite boulders dominate. The distinctive </t>
    </r>
    <r>
      <rPr>
        <i/>
        <sz val="10.5"/>
        <color theme="1"/>
        <rFont val="Aptos Narrow"/>
        <family val="2"/>
      </rPr>
      <t>Calothamnus graniticus</t>
    </r>
    <r>
      <rPr>
        <sz val="10.5"/>
        <color theme="1"/>
        <rFont val="Aptos Narrow"/>
        <family val="2"/>
      </rPr>
      <t xml:space="preserve"> subsp. </t>
    </r>
    <r>
      <rPr>
        <i/>
        <sz val="10.5"/>
        <color theme="1"/>
        <rFont val="Aptos Narrow"/>
        <family val="2"/>
      </rPr>
      <t>graniticus</t>
    </r>
    <r>
      <rPr>
        <sz val="10.5"/>
        <color theme="1"/>
        <rFont val="Aptos Narrow"/>
        <family val="2"/>
      </rPr>
      <t xml:space="preserve"> (one-sided bottle brush; priority 4) forms a dense shrub layer with </t>
    </r>
    <r>
      <rPr>
        <i/>
        <sz val="10.5"/>
        <color theme="1"/>
        <rFont val="Aptos Narrow"/>
        <family val="2"/>
      </rPr>
      <t>Gastrolobium spinosum</t>
    </r>
    <r>
      <rPr>
        <sz val="10.5"/>
        <color theme="1"/>
        <rFont val="Aptos Narrow"/>
        <family val="2"/>
      </rPr>
      <t xml:space="preserve"> (prickly poison), </t>
    </r>
    <r>
      <rPr>
        <i/>
        <sz val="10.5"/>
        <color theme="1"/>
        <rFont val="Aptos Narrow"/>
        <family val="2"/>
      </rPr>
      <t>Allocasuarina humilis</t>
    </r>
    <r>
      <rPr>
        <sz val="10.5"/>
        <color theme="1"/>
        <rFont val="Aptos Narrow"/>
        <family val="2"/>
      </rPr>
      <t xml:space="preserve"> (dwarf sheoak) and </t>
    </r>
    <r>
      <rPr>
        <i/>
        <sz val="10.5"/>
        <color theme="1"/>
        <rFont val="Aptos Narrow"/>
        <family val="2"/>
      </rPr>
      <t>Dodonaea ceratocarpa</t>
    </r>
    <r>
      <rPr>
        <sz val="10.5"/>
        <color theme="1"/>
        <rFont val="Aptos Narrow"/>
        <family val="2"/>
      </rPr>
      <t xml:space="preserve">. Downslope, smaller shrubs include </t>
    </r>
    <r>
      <rPr>
        <i/>
        <sz val="10.5"/>
        <color theme="1"/>
        <rFont val="Aptos Narrow"/>
        <family val="2"/>
      </rPr>
      <t>Boronia tenuis</t>
    </r>
    <r>
      <rPr>
        <sz val="10.5"/>
        <color theme="1"/>
        <rFont val="Aptos Narrow"/>
        <family val="2"/>
      </rPr>
      <t xml:space="preserve"> (blue boronia; priority 4), </t>
    </r>
    <r>
      <rPr>
        <i/>
        <sz val="10.5"/>
        <color theme="1"/>
        <rFont val="Aptos Narrow"/>
        <family val="2"/>
      </rPr>
      <t>Chorizema aciculare</t>
    </r>
    <r>
      <rPr>
        <sz val="10.5"/>
        <color theme="1"/>
        <rFont val="Aptos Narrow"/>
        <family val="2"/>
      </rPr>
      <t xml:space="preserve"> (needle-leaved chorizema), </t>
    </r>
    <r>
      <rPr>
        <i/>
        <sz val="10.5"/>
        <color theme="1"/>
        <rFont val="Aptos Narrow"/>
        <family val="2"/>
      </rPr>
      <t>Hibbertia hypericoides</t>
    </r>
    <r>
      <rPr>
        <sz val="10.5"/>
        <color theme="1"/>
        <rFont val="Aptos Narrow"/>
        <family val="2"/>
      </rPr>
      <t xml:space="preserve"> (yellow buttercups), </t>
    </r>
    <r>
      <rPr>
        <i/>
        <sz val="10.5"/>
        <color theme="1"/>
        <rFont val="Aptos Narrow"/>
        <family val="2"/>
      </rPr>
      <t>Hibbertia spicata</t>
    </r>
    <r>
      <rPr>
        <sz val="10.5"/>
        <color theme="1"/>
        <rFont val="Aptos Narrow"/>
        <family val="2"/>
      </rPr>
      <t xml:space="preserve">, </t>
    </r>
    <r>
      <rPr>
        <i/>
        <sz val="10.5"/>
        <color theme="1"/>
        <rFont val="Aptos Narrow"/>
        <family val="2"/>
      </rPr>
      <t>Lysiandra calycina</t>
    </r>
    <r>
      <rPr>
        <sz val="10.5"/>
        <color theme="1"/>
        <rFont val="Aptos Narrow"/>
        <family val="2"/>
      </rPr>
      <t xml:space="preserve"> (false boronia), </t>
    </r>
    <r>
      <rPr>
        <i/>
        <sz val="10.5"/>
        <color theme="1"/>
        <rFont val="Aptos Narrow"/>
        <family val="2"/>
      </rPr>
      <t>Thryptomene saxicola</t>
    </r>
    <r>
      <rPr>
        <sz val="10.5"/>
        <color theme="1"/>
        <rFont val="Aptos Narrow"/>
        <family val="2"/>
      </rPr>
      <t xml:space="preserve"> (rock thryptomene) and </t>
    </r>
    <r>
      <rPr>
        <i/>
        <sz val="10.5"/>
        <color theme="1"/>
        <rFont val="Aptos Narrow"/>
        <family val="2"/>
      </rPr>
      <t>Xanthorrhoea preissii</t>
    </r>
    <r>
      <rPr>
        <sz val="10.5"/>
        <color theme="1"/>
        <rFont val="Aptos Narrow"/>
        <family val="2"/>
      </rPr>
      <t xml:space="preserve"> (balga). </t>
    </r>
    <r>
      <rPr>
        <i/>
        <sz val="10.5"/>
        <color theme="1"/>
        <rFont val="Aptos Narrow"/>
        <family val="2"/>
      </rPr>
      <t xml:space="preserve">Burchardia congesta </t>
    </r>
    <r>
      <rPr>
        <sz val="10.5"/>
        <color theme="1"/>
        <rFont val="Aptos Narrow"/>
        <family val="2"/>
      </rPr>
      <t xml:space="preserve">(milkmaids), </t>
    </r>
    <r>
      <rPr>
        <i/>
        <sz val="10.5"/>
        <color theme="1"/>
        <rFont val="Aptos Narrow"/>
        <family val="2"/>
      </rPr>
      <t>Caladenia caesarea</t>
    </r>
    <r>
      <rPr>
        <sz val="10.5"/>
        <color theme="1"/>
        <rFont val="Aptos Narrow"/>
        <family val="2"/>
      </rPr>
      <t xml:space="preserve"> subsp. </t>
    </r>
    <r>
      <rPr>
        <i/>
        <sz val="10.5"/>
        <color theme="1"/>
        <rFont val="Aptos Narrow"/>
        <family val="2"/>
      </rPr>
      <t>maritima</t>
    </r>
    <r>
      <rPr>
        <sz val="10.5"/>
        <color theme="1"/>
        <rFont val="Aptos Narrow"/>
        <family val="2"/>
      </rPr>
      <t xml:space="preserve"> (cape mustard orchid; critically endangered), a fern </t>
    </r>
    <r>
      <rPr>
        <i/>
        <sz val="10.5"/>
        <color theme="1"/>
        <rFont val="Aptos Narrow"/>
        <family val="2"/>
      </rPr>
      <t>Cheilanthes austrotenuifolia</t>
    </r>
    <r>
      <rPr>
        <sz val="10.5"/>
        <color theme="1"/>
        <rFont val="Aptos Narrow"/>
        <family val="2"/>
      </rPr>
      <t xml:space="preserve">, </t>
    </r>
    <r>
      <rPr>
        <i/>
        <sz val="10.5"/>
        <color theme="1"/>
        <rFont val="Aptos Narrow"/>
        <family val="2"/>
      </rPr>
      <t>Conostylis setigera</t>
    </r>
    <r>
      <rPr>
        <sz val="10.5"/>
        <color theme="1"/>
        <rFont val="Aptos Narrow"/>
        <family val="2"/>
      </rPr>
      <t xml:space="preserve"> (bristly cottonhead), </t>
    </r>
    <r>
      <rPr>
        <i/>
        <sz val="10.5"/>
        <color theme="1"/>
        <rFont val="Aptos Narrow"/>
        <family val="2"/>
      </rPr>
      <t>Laxmannia sessiliflora</t>
    </r>
    <r>
      <rPr>
        <sz val="10.5"/>
        <color theme="1"/>
        <rFont val="Aptos Narrow"/>
        <family val="2"/>
      </rPr>
      <t xml:space="preserve"> (nodding lily), </t>
    </r>
    <r>
      <rPr>
        <i/>
        <sz val="10.5"/>
        <color theme="1"/>
        <rFont val="Aptos Narrow"/>
        <family val="2"/>
      </rPr>
      <t>Lomandra micrantha</t>
    </r>
    <r>
      <rPr>
        <sz val="10.5"/>
        <color theme="1"/>
        <rFont val="Aptos Narrow"/>
        <family val="2"/>
      </rPr>
      <t xml:space="preserve"> (small-flower mat-rush), triggerplants including </t>
    </r>
    <r>
      <rPr>
        <i/>
        <sz val="10.5"/>
        <color theme="1"/>
        <rFont val="Aptos Narrow"/>
        <family val="2"/>
      </rPr>
      <t xml:space="preserve">Stylidium affine </t>
    </r>
    <r>
      <rPr>
        <sz val="10.5"/>
        <color theme="1"/>
        <rFont val="Aptos Narrow"/>
        <family val="2"/>
      </rPr>
      <t xml:space="preserve">(queen triggerplant), </t>
    </r>
    <r>
      <rPr>
        <i/>
        <sz val="10.5"/>
        <color theme="1"/>
        <rFont val="Aptos Narrow"/>
        <family val="2"/>
      </rPr>
      <t>Stylidium megacarpum</t>
    </r>
    <r>
      <rPr>
        <sz val="10.5"/>
        <color theme="1"/>
        <rFont val="Aptos Narrow"/>
        <family val="2"/>
      </rPr>
      <t xml:space="preserve">, </t>
    </r>
    <r>
      <rPr>
        <i/>
        <sz val="10.5"/>
        <color theme="1"/>
        <rFont val="Aptos Narrow"/>
        <family val="2"/>
      </rPr>
      <t>Stylidium repens</t>
    </r>
    <r>
      <rPr>
        <sz val="10.5"/>
        <color theme="1"/>
        <rFont val="Aptos Narrow"/>
        <family val="2"/>
      </rPr>
      <t xml:space="preserve"> (matted triggerplant) and sedges and grasses </t>
    </r>
    <r>
      <rPr>
        <i/>
        <sz val="10.5"/>
        <color theme="1"/>
        <rFont val="Aptos Narrow"/>
        <family val="2"/>
      </rPr>
      <t>Lepidosperma squamatum</t>
    </r>
    <r>
      <rPr>
        <sz val="10.5"/>
        <color theme="1"/>
        <rFont val="Aptos Narrow"/>
        <family val="2"/>
      </rPr>
      <t xml:space="preserve">, </t>
    </r>
    <r>
      <rPr>
        <i/>
        <sz val="10.5"/>
        <color theme="1"/>
        <rFont val="Aptos Narrow"/>
        <family val="2"/>
      </rPr>
      <t>Morelotia octandra</t>
    </r>
    <r>
      <rPr>
        <sz val="10.5"/>
        <color theme="1"/>
        <rFont val="Aptos Narrow"/>
        <family val="2"/>
      </rPr>
      <t xml:space="preserve"> and </t>
    </r>
    <r>
      <rPr>
        <i/>
        <sz val="10.5"/>
        <color theme="1"/>
        <rFont val="Aptos Narrow"/>
        <family val="2"/>
      </rPr>
      <t>Neurachne alopecuroidea</t>
    </r>
    <r>
      <rPr>
        <sz val="10.5"/>
        <color theme="1"/>
        <rFont val="Aptos Narrow"/>
        <family val="2"/>
      </rPr>
      <t xml:space="preserve"> (foxtail mulga grass) can also be found in the understorey.</t>
    </r>
  </si>
  <si>
    <t xml:space="preserve">VU B3 </t>
  </si>
  <si>
    <t>Schedule 1, division 3, item 05</t>
  </si>
  <si>
    <t>Bundera</t>
  </si>
  <si>
    <t>Cape Range Remipede Community (Bundera Sinkhole)</t>
  </si>
  <si>
    <r>
      <t xml:space="preserve">The community is known from the Bundera Sinkhole, which is a landlocked body of water with a subterranean connection to the ocean (an anchialine cave). Anchialine ecosystems are inland underground mixohaline waters (seawater dilutes of variable salinity) affected by marine tides, usually with little if any surface exposure. The community comprises a rich stygobitic faunal assemblage composed primarily of crustaceans but also includes a blind fish, </t>
    </r>
    <r>
      <rPr>
        <i/>
        <sz val="10.5"/>
        <color rgb="FF000000"/>
        <rFont val="Aptos Narrow"/>
        <family val="2"/>
      </rPr>
      <t xml:space="preserve">Milyeringa veritas </t>
    </r>
    <r>
      <rPr>
        <sz val="10.5"/>
        <color rgb="FF000000"/>
        <rFont val="Aptos Narrow"/>
        <family val="2"/>
      </rPr>
      <t xml:space="preserve">(blind gudgeon). The crustaceans include atyid shrimp, ostracods, gammarid amphipods, diverse copepods and the remipede </t>
    </r>
    <r>
      <rPr>
        <i/>
        <sz val="10.5"/>
        <color rgb="FF000000"/>
        <rFont val="Aptos Narrow"/>
        <family val="2"/>
      </rPr>
      <t>Kumonga exleyi</t>
    </r>
    <r>
      <rPr>
        <sz val="10.5"/>
        <color rgb="FF000000"/>
        <rFont val="Aptos Narrow"/>
        <family val="2"/>
      </rPr>
      <t xml:space="preserve"> of the crustacean class Remipedia (a class of blind crustaceans).</t>
    </r>
  </si>
  <si>
    <t>Schedule 1, division 3, item 06</t>
  </si>
  <si>
    <t>Depot Springs</t>
  </si>
  <si>
    <t>Depot Springs stygofauna community</t>
  </si>
  <si>
    <r>
      <t xml:space="preserve">The community is known from the Depot Springs groundwater calcrete in Sandstone. It comprises an assemblage of stygofaunal (groundwater) species not known from anywhere else. The calcretes that support the community include those around Friday Well and Puncture Well (southern) and in the area of the shearing shed on Depot Springs Station (northern). Species restricted to this community include Dytiscidae (water beetles), </t>
    </r>
    <r>
      <rPr>
        <i/>
        <sz val="10.5"/>
        <color rgb="FF000000"/>
        <rFont val="Aptos Narrow"/>
        <family val="2"/>
      </rPr>
      <t xml:space="preserve">Limbodessus fridaywellensis </t>
    </r>
    <r>
      <rPr>
        <sz val="10.5"/>
        <color rgb="FF000000"/>
        <rFont val="Aptos Narrow"/>
        <family val="2"/>
      </rPr>
      <t xml:space="preserve">and </t>
    </r>
    <r>
      <rPr>
        <i/>
        <sz val="10.5"/>
        <color rgb="FF000000"/>
        <rFont val="Aptos Narrow"/>
        <family val="2"/>
      </rPr>
      <t>Paroster hinzeae</t>
    </r>
    <r>
      <rPr>
        <sz val="10.5"/>
        <color rgb="FF000000"/>
        <rFont val="Aptos Narrow"/>
        <family val="2"/>
      </rPr>
      <t xml:space="preserve">. The dytiscid (water beetle) species are known only from the Depot Springs calcrete, and the latter species only from Friday Well and belong to a different tribe of invertebrates (Hydroporini). Other fauna from Friday Well itself include Ostracoda (aquatic crustaceans: </t>
    </r>
    <r>
      <rPr>
        <i/>
        <sz val="10.5"/>
        <color rgb="FF000000"/>
        <rFont val="Aptos Narrow"/>
        <family val="2"/>
      </rPr>
      <t xml:space="preserve">Ryocypris </t>
    </r>
    <r>
      <rPr>
        <sz val="10.5"/>
        <color rgb="FF000000"/>
        <rFont val="Aptos Narrow"/>
        <family val="2"/>
      </rPr>
      <t xml:space="preserve">n. sp., </t>
    </r>
    <r>
      <rPr>
        <i/>
        <sz val="10.5"/>
        <color rgb="FF000000"/>
        <rFont val="Aptos Narrow"/>
        <family val="2"/>
      </rPr>
      <t xml:space="preserve">Plesiocypridopsis </t>
    </r>
    <r>
      <rPr>
        <sz val="10.5"/>
        <color rgb="FF000000"/>
        <rFont val="Aptos Narrow"/>
        <family val="2"/>
      </rPr>
      <t xml:space="preserve">n. sp., </t>
    </r>
    <r>
      <rPr>
        <i/>
        <sz val="10.5"/>
        <color rgb="FF000000"/>
        <rFont val="Aptos Narrow"/>
        <family val="2"/>
      </rPr>
      <t xml:space="preserve">Candonopsis </t>
    </r>
    <r>
      <rPr>
        <sz val="10.5"/>
        <color rgb="FF000000"/>
        <rFont val="Aptos Narrow"/>
        <family val="2"/>
      </rPr>
      <t xml:space="preserve">n. sp. 1), Cyclopoida (small custaceans: </t>
    </r>
    <r>
      <rPr>
        <i/>
        <sz val="10.5"/>
        <color rgb="FF000000"/>
        <rFont val="Aptos Narrow"/>
        <family val="2"/>
      </rPr>
      <t xml:space="preserve">Halicyclops </t>
    </r>
    <r>
      <rPr>
        <sz val="10.5"/>
        <color rgb="FF000000"/>
        <rFont val="Aptos Narrow"/>
        <family val="2"/>
      </rPr>
      <t xml:space="preserve">n. sp. 2, </t>
    </r>
    <r>
      <rPr>
        <i/>
        <sz val="10.5"/>
        <color rgb="FF000000"/>
        <rFont val="Aptos Narrow"/>
        <family val="2"/>
      </rPr>
      <t xml:space="preserve">Apocyclops </t>
    </r>
    <r>
      <rPr>
        <sz val="10.5"/>
        <color rgb="FF000000"/>
        <rFont val="Aptos Narrow"/>
        <family val="2"/>
      </rPr>
      <t xml:space="preserve">n. sp. 1, </t>
    </r>
    <r>
      <rPr>
        <i/>
        <sz val="10.5"/>
        <color rgb="FF000000"/>
        <rFont val="Aptos Narrow"/>
        <family val="2"/>
      </rPr>
      <t xml:space="preserve">Metacyclops </t>
    </r>
    <r>
      <rPr>
        <sz val="10.5"/>
        <color rgb="FF000000"/>
        <rFont val="Aptos Narrow"/>
        <family val="2"/>
      </rPr>
      <t>n. sp. 1) and Harpacticoida (New genus sp. 1 (Canthocamptidae)).</t>
    </r>
  </si>
  <si>
    <t>Shire of Sandstone</t>
  </si>
  <si>
    <t>Goldfields</t>
  </si>
  <si>
    <t>Goldfields Region</t>
  </si>
  <si>
    <t>Schedule 1, division 3, item 07</t>
  </si>
  <si>
    <t>Bentonite lakes</t>
  </si>
  <si>
    <t>Herbaceous plant assemblages on Bentonite Lakes as originally described by Griffin and Associates (1991)</t>
  </si>
  <si>
    <r>
      <t xml:space="preserve">The community occurs on the lake margins of bentonite lakes in the Watheroo-Marchagee region as originally described by Griffin E.A. and Associates (1991) </t>
    </r>
    <r>
      <rPr>
        <i/>
        <sz val="10.5"/>
        <color theme="1"/>
        <rFont val="Aptos Narrow"/>
        <family val="2"/>
      </rPr>
      <t>Flora and Vegetation of Watheroo Bentonitic Lakes</t>
    </r>
    <r>
      <rPr>
        <sz val="10.5"/>
        <color theme="1"/>
        <rFont val="Aptos Narrow"/>
        <family val="2"/>
      </rPr>
      <t xml:space="preserve"> (unpublished report prepared for Bentonite Australia Pty Ltd). The community comprises herbaceous plant assemblages dominated by a combination of </t>
    </r>
    <r>
      <rPr>
        <i/>
        <sz val="10.5"/>
        <color theme="1"/>
        <rFont val="Aptos Narrow"/>
        <family val="2"/>
      </rPr>
      <t>Triglochin mucronata, Trichanthodium exilis</t>
    </r>
    <r>
      <rPr>
        <sz val="10.5"/>
        <color theme="1"/>
        <rFont val="Aptos Narrow"/>
        <family val="2"/>
      </rPr>
      <t xml:space="preserve">, </t>
    </r>
    <r>
      <rPr>
        <i/>
        <sz val="10.5"/>
        <color theme="1"/>
        <rFont val="Aptos Narrow"/>
        <family val="2"/>
      </rPr>
      <t xml:space="preserve">Asteridea athrixioides </t>
    </r>
    <r>
      <rPr>
        <sz val="10.5"/>
        <color theme="1"/>
        <rFont val="Aptos Narrow"/>
        <family val="2"/>
      </rPr>
      <t xml:space="preserve">and </t>
    </r>
    <r>
      <rPr>
        <i/>
        <sz val="10.5"/>
        <color theme="1"/>
        <rFont val="Aptos Narrow"/>
        <family val="2"/>
      </rPr>
      <t>Puccinellia stricta</t>
    </r>
    <r>
      <rPr>
        <sz val="10.5"/>
        <color theme="1"/>
        <rFont val="Aptos Narrow"/>
        <family val="2"/>
      </rPr>
      <t xml:space="preserve"> (marsh grass)</t>
    </r>
    <r>
      <rPr>
        <i/>
        <sz val="10.5"/>
        <color theme="1"/>
        <rFont val="Aptos Narrow"/>
        <family val="2"/>
      </rPr>
      <t xml:space="preserve"> </t>
    </r>
    <r>
      <rPr>
        <sz val="10.5"/>
        <color theme="1"/>
        <rFont val="Aptos Narrow"/>
        <family val="2"/>
      </rPr>
      <t xml:space="preserve">on the lake beds, and a combination of </t>
    </r>
    <r>
      <rPr>
        <i/>
        <sz val="10.5"/>
        <color theme="1"/>
        <rFont val="Aptos Narrow"/>
        <family val="2"/>
      </rPr>
      <t xml:space="preserve">Siemssenia capillaris </t>
    </r>
    <r>
      <rPr>
        <sz val="10.5"/>
        <color theme="1"/>
        <rFont val="Aptos Narrow"/>
        <family val="2"/>
      </rPr>
      <t xml:space="preserve">(wiry podolepis), </t>
    </r>
    <r>
      <rPr>
        <i/>
        <sz val="10.5"/>
        <color theme="1"/>
        <rFont val="Aptos Narrow"/>
        <family val="2"/>
      </rPr>
      <t xml:space="preserve">Angianthus tomentosus </t>
    </r>
    <r>
      <rPr>
        <sz val="10.5"/>
        <color theme="1"/>
        <rFont val="Aptos Narrow"/>
        <family val="2"/>
      </rPr>
      <t>(camel-grass)</t>
    </r>
    <r>
      <rPr>
        <i/>
        <sz val="10.5"/>
        <color theme="1"/>
        <rFont val="Aptos Narrow"/>
        <family val="2"/>
      </rPr>
      <t xml:space="preserve"> </t>
    </r>
    <r>
      <rPr>
        <sz val="10.5"/>
        <color theme="1"/>
        <rFont val="Aptos Narrow"/>
        <family val="2"/>
      </rPr>
      <t xml:space="preserve">and </t>
    </r>
    <r>
      <rPr>
        <i/>
        <sz val="10.5"/>
        <color theme="1"/>
        <rFont val="Aptos Narrow"/>
        <family val="2"/>
      </rPr>
      <t xml:space="preserve">Pogonolepis stricta </t>
    </r>
    <r>
      <rPr>
        <sz val="10.5"/>
        <color theme="1"/>
        <rFont val="Aptos Narrow"/>
        <family val="2"/>
      </rPr>
      <t xml:space="preserve">(stiff angianthus). These herbaceous plant assemblages are characterised by a dependence on a bentonite (saponite) substrate — naturally restricted to the lake beds and margins of perched, ephemeral freshwater playa lakes and claypans of the Watheroo-Marchagee region. While most lakes comprise only herbaceous species, there are a number with varying densities of </t>
    </r>
    <r>
      <rPr>
        <i/>
        <sz val="10.5"/>
        <color theme="1"/>
        <rFont val="Aptos Narrow"/>
        <family val="2"/>
      </rPr>
      <t xml:space="preserve">Casuarina obesa </t>
    </r>
    <r>
      <rPr>
        <sz val="10.5"/>
        <color theme="1"/>
        <rFont val="Aptos Narrow"/>
        <family val="2"/>
      </rPr>
      <t>(swamp sheoak)</t>
    </r>
    <r>
      <rPr>
        <i/>
        <sz val="10.5"/>
        <color theme="1"/>
        <rFont val="Aptos Narrow"/>
        <family val="2"/>
      </rPr>
      <t xml:space="preserve"> </t>
    </r>
    <r>
      <rPr>
        <sz val="10.5"/>
        <color theme="1"/>
        <rFont val="Aptos Narrow"/>
        <family val="2"/>
      </rPr>
      <t xml:space="preserve">trees, and shrubs of </t>
    </r>
    <r>
      <rPr>
        <i/>
        <sz val="10.5"/>
        <color theme="1"/>
        <rFont val="Aptos Narrow"/>
        <family val="2"/>
      </rPr>
      <t xml:space="preserve">Melaleuca lateriflora </t>
    </r>
    <r>
      <rPr>
        <sz val="10.5"/>
        <color theme="1"/>
        <rFont val="Aptos Narrow"/>
        <family val="2"/>
      </rPr>
      <t>(gorada)</t>
    </r>
    <r>
      <rPr>
        <i/>
        <sz val="10.5"/>
        <color theme="1"/>
        <rFont val="Aptos Narrow"/>
        <family val="2"/>
      </rPr>
      <t xml:space="preserve"> </t>
    </r>
    <r>
      <rPr>
        <sz val="10.5"/>
        <color theme="1"/>
        <rFont val="Aptos Narrow"/>
        <family val="2"/>
      </rPr>
      <t xml:space="preserve">and </t>
    </r>
    <r>
      <rPr>
        <i/>
        <sz val="10.5"/>
        <color theme="1"/>
        <rFont val="Aptos Narrow"/>
        <family val="2"/>
      </rPr>
      <t>Acacia ligustrina.</t>
    </r>
  </si>
  <si>
    <t xml:space="preserve"> VU B3</t>
  </si>
  <si>
    <t>Shire of Coorow, Shire of Moora</t>
  </si>
  <si>
    <t>Schedule 1, division 3, item 08</t>
  </si>
  <si>
    <t>Herblands and Bunch Grasslands</t>
  </si>
  <si>
    <t>Herblands and bunch grasslands on gypsum lunette dunes alongside saline playa lakes</t>
  </si>
  <si>
    <r>
      <t xml:space="preserve">The community has been recorded from the Lake Magenta area, on grey sandy clay on the top of a lake edge dune on gypsum lunette dunes alongside saline playa lakes. Floristic composition includes the taxa </t>
    </r>
    <r>
      <rPr>
        <i/>
        <sz val="10.5"/>
        <color theme="1"/>
        <rFont val="Aptos Narrow"/>
        <family val="2"/>
      </rPr>
      <t>Rytidosperma caespitosum</t>
    </r>
    <r>
      <rPr>
        <sz val="10.5"/>
        <color theme="1"/>
        <rFont val="Aptos Narrow"/>
        <family val="2"/>
      </rPr>
      <t xml:space="preserve">, </t>
    </r>
    <r>
      <rPr>
        <i/>
        <sz val="10.5"/>
        <color theme="1"/>
        <rFont val="Aptos Narrow"/>
        <family val="2"/>
      </rPr>
      <t>Lawrencia squamata,</t>
    </r>
    <r>
      <rPr>
        <sz val="10.5"/>
        <color theme="1"/>
        <rFont val="Aptos Narrow"/>
        <family val="2"/>
      </rPr>
      <t xml:space="preserve"> </t>
    </r>
    <r>
      <rPr>
        <i/>
        <sz val="10.5"/>
        <color theme="1"/>
        <rFont val="Aptos Narrow"/>
        <family val="2"/>
      </rPr>
      <t xml:space="preserve">Maireana marginata, Podolepis rugata </t>
    </r>
    <r>
      <rPr>
        <sz val="10.5"/>
        <color theme="1"/>
        <rFont val="Aptos Narrow"/>
        <family val="2"/>
      </rPr>
      <t xml:space="preserve">(pleated podolepis), </t>
    </r>
    <r>
      <rPr>
        <i/>
        <sz val="10.5"/>
        <color theme="1"/>
        <rFont val="Aptos Narrow"/>
        <family val="2"/>
      </rPr>
      <t xml:space="preserve">Senecio pinnatifolius </t>
    </r>
    <r>
      <rPr>
        <sz val="10.5"/>
        <color theme="1"/>
        <rFont val="Aptos Narrow"/>
        <family val="2"/>
      </rPr>
      <t xml:space="preserve">var. </t>
    </r>
    <r>
      <rPr>
        <i/>
        <sz val="10.5"/>
        <color theme="1"/>
        <rFont val="Aptos Narrow"/>
        <family val="2"/>
      </rPr>
      <t xml:space="preserve">maritimus </t>
    </r>
    <r>
      <rPr>
        <sz val="10.5"/>
        <color theme="1"/>
        <rFont val="Aptos Narrow"/>
        <family val="2"/>
      </rPr>
      <t>(coastal groundsel)</t>
    </r>
    <r>
      <rPr>
        <i/>
        <sz val="10.5"/>
        <color theme="1"/>
        <rFont val="Aptos Narrow"/>
        <family val="2"/>
      </rPr>
      <t>, Asteridea chaetopoda</t>
    </r>
    <r>
      <rPr>
        <sz val="10.5"/>
        <color theme="1"/>
        <rFont val="Aptos Narrow"/>
        <family val="2"/>
      </rPr>
      <t xml:space="preserve">, </t>
    </r>
    <r>
      <rPr>
        <i/>
        <sz val="10.5"/>
        <color theme="1"/>
        <rFont val="Aptos Narrow"/>
        <family val="2"/>
      </rPr>
      <t xml:space="preserve">Atriplex paludosa </t>
    </r>
    <r>
      <rPr>
        <sz val="10.5"/>
        <color theme="1"/>
        <rFont val="Aptos Narrow"/>
        <family val="2"/>
      </rPr>
      <t xml:space="preserve">(marsh saltbush), </t>
    </r>
    <r>
      <rPr>
        <i/>
        <sz val="10.5"/>
        <color theme="1"/>
        <rFont val="Aptos Narrow"/>
        <family val="2"/>
      </rPr>
      <t>Tecticornia syncarpa, Scaevola spinescens</t>
    </r>
    <r>
      <rPr>
        <sz val="10.5"/>
        <color theme="1"/>
        <rFont val="Aptos Narrow"/>
        <family val="2"/>
      </rPr>
      <t xml:space="preserve"> (currant bush) and </t>
    </r>
    <r>
      <rPr>
        <i/>
        <sz val="10.5"/>
        <color theme="1"/>
        <rFont val="Aptos Narrow"/>
        <family val="2"/>
      </rPr>
      <t>Austrostipa juncifolia.</t>
    </r>
  </si>
  <si>
    <t>Shire of Kent</t>
  </si>
  <si>
    <t>Schedule 1, division 3, item 09</t>
  </si>
  <si>
    <t>Russell Range</t>
  </si>
  <si>
    <t>Russell Range mixed thicket complexes</t>
  </si>
  <si>
    <r>
      <t xml:space="preserve">The community occurs within the Russell Range system and was originally described in Beard J.S. (1973) </t>
    </r>
    <r>
      <rPr>
        <i/>
        <sz val="10.5"/>
        <color theme="1"/>
        <rFont val="Aptos Narrow"/>
        <family val="2"/>
      </rPr>
      <t>The vegetation of the Esperance and Malcolm areas, Western Australia</t>
    </r>
    <r>
      <rPr>
        <sz val="10.5"/>
        <color theme="1"/>
        <rFont val="Aptos Narrow"/>
        <family val="2"/>
      </rPr>
      <t xml:space="preserve">: </t>
    </r>
    <r>
      <rPr>
        <i/>
        <sz val="10.5"/>
        <color theme="1"/>
        <rFont val="Aptos Narrow"/>
        <family val="2"/>
      </rPr>
      <t xml:space="preserve">Map and explanatory memoir </t>
    </r>
    <r>
      <rPr>
        <sz val="10.5"/>
        <color theme="1"/>
        <rFont val="Aptos Narrow"/>
        <family val="2"/>
      </rPr>
      <t xml:space="preserve">(1:250,000 series, Vegmap Publications, Perth, Western Australia). It consists of an open mallee or shrub mallee-heath on the mid to upper slopes. Typical species are </t>
    </r>
    <r>
      <rPr>
        <i/>
        <sz val="10.5"/>
        <color theme="1"/>
        <rFont val="Aptos Narrow"/>
        <family val="2"/>
      </rPr>
      <t xml:space="preserve">Eucalyptus doratoxylon </t>
    </r>
    <r>
      <rPr>
        <sz val="10.5"/>
        <color theme="1"/>
        <rFont val="Aptos Narrow"/>
        <family val="2"/>
      </rPr>
      <t xml:space="preserve">(spearwood mallee), </t>
    </r>
    <r>
      <rPr>
        <i/>
        <sz val="10.5"/>
        <color theme="1"/>
        <rFont val="Aptos Narrow"/>
        <family val="2"/>
      </rPr>
      <t xml:space="preserve">Adenanthos oreophilus, Dampiera parvifolia </t>
    </r>
    <r>
      <rPr>
        <sz val="10.5"/>
        <color theme="1"/>
        <rFont val="Aptos Narrow"/>
        <family val="2"/>
      </rPr>
      <t xml:space="preserve">(many-bracted dampiera), </t>
    </r>
    <r>
      <rPr>
        <i/>
        <sz val="10.5"/>
        <color theme="1"/>
        <rFont val="Aptos Narrow"/>
        <family val="2"/>
      </rPr>
      <t xml:space="preserve">Dielsiodoxa oligarrhenoides, Chorizema nervosum, Acacia triptycha, Hakea pandanicarpa, Beaufortia raggedensis </t>
    </r>
    <r>
      <rPr>
        <sz val="10.5"/>
        <color theme="1"/>
        <rFont val="Aptos Narrow"/>
        <family val="2"/>
      </rPr>
      <t xml:space="preserve">(Mt Ragged beaufortia), </t>
    </r>
    <r>
      <rPr>
        <i/>
        <sz val="10.5"/>
        <color theme="1"/>
        <rFont val="Aptos Narrow"/>
        <family val="2"/>
      </rPr>
      <t xml:space="preserve">Daviesia grossa </t>
    </r>
    <r>
      <rPr>
        <sz val="10.5"/>
        <color theme="1"/>
        <rFont val="Aptos Narrow"/>
        <family val="2"/>
      </rPr>
      <t xml:space="preserve">and the endemic priority taxa </t>
    </r>
    <r>
      <rPr>
        <i/>
        <sz val="10.5"/>
        <color theme="1"/>
        <rFont val="Aptos Narrow"/>
        <family val="2"/>
      </rPr>
      <t xml:space="preserve">Banksia prolata </t>
    </r>
    <r>
      <rPr>
        <sz val="10.5"/>
        <color theme="1"/>
        <rFont val="Aptos Narrow"/>
        <family val="2"/>
      </rPr>
      <t xml:space="preserve">subsp. </t>
    </r>
    <r>
      <rPr>
        <i/>
        <sz val="10.5"/>
        <color theme="1"/>
        <rFont val="Aptos Narrow"/>
        <family val="2"/>
      </rPr>
      <t xml:space="preserve">archeos </t>
    </r>
    <r>
      <rPr>
        <sz val="10.5"/>
        <color theme="1"/>
        <rFont val="Aptos Narrow"/>
        <family val="2"/>
      </rPr>
      <t xml:space="preserve">(priority 2), </t>
    </r>
    <r>
      <rPr>
        <i/>
        <sz val="10.5"/>
        <color theme="1"/>
        <rFont val="Aptos Narrow"/>
        <family val="2"/>
      </rPr>
      <t xml:space="preserve">Beaufortia raggedensis </t>
    </r>
    <r>
      <rPr>
        <sz val="10.5"/>
        <color theme="1"/>
        <rFont val="Aptos Narrow"/>
        <family val="2"/>
      </rPr>
      <t xml:space="preserve">(Mt Ragged beaufortia; priority 2), </t>
    </r>
    <r>
      <rPr>
        <i/>
        <sz val="10.5"/>
        <color theme="1"/>
        <rFont val="Aptos Narrow"/>
        <family val="2"/>
      </rPr>
      <t xml:space="preserve">Rhadinothamnus rudis </t>
    </r>
    <r>
      <rPr>
        <sz val="10.5"/>
        <color theme="1"/>
        <rFont val="Aptos Narrow"/>
        <family val="2"/>
      </rPr>
      <t xml:space="preserve">subsp. </t>
    </r>
    <r>
      <rPr>
        <i/>
        <sz val="10.5"/>
        <color theme="1"/>
        <rFont val="Aptos Narrow"/>
        <family val="2"/>
      </rPr>
      <t xml:space="preserve">linearis </t>
    </r>
    <r>
      <rPr>
        <sz val="10.5"/>
        <color theme="1"/>
        <rFont val="Aptos Narrow"/>
        <family val="2"/>
      </rPr>
      <t xml:space="preserve">(priority 4) and </t>
    </r>
    <r>
      <rPr>
        <i/>
        <sz val="10.5"/>
        <color theme="1"/>
        <rFont val="Aptos Narrow"/>
        <family val="2"/>
      </rPr>
      <t xml:space="preserve">Gastrolobium tergiversum </t>
    </r>
    <r>
      <rPr>
        <sz val="10.5"/>
        <color theme="1"/>
        <rFont val="Aptos Narrow"/>
        <family val="2"/>
      </rPr>
      <t xml:space="preserve">(priority 2). Other priority flora include </t>
    </r>
    <r>
      <rPr>
        <i/>
        <sz val="10.5"/>
        <color theme="1"/>
        <rFont val="Aptos Narrow"/>
        <family val="2"/>
      </rPr>
      <t xml:space="preserve">Beyeria simplex </t>
    </r>
    <r>
      <rPr>
        <sz val="10.5"/>
        <color theme="1"/>
        <rFont val="Aptos Narrow"/>
        <family val="2"/>
      </rPr>
      <t xml:space="preserve">(priority 2), </t>
    </r>
    <r>
      <rPr>
        <i/>
        <sz val="10.5"/>
        <color theme="1"/>
        <rFont val="Aptos Narrow"/>
        <family val="2"/>
      </rPr>
      <t xml:space="preserve">Darwinia </t>
    </r>
    <r>
      <rPr>
        <sz val="10.5"/>
        <color theme="1"/>
        <rFont val="Aptos Narrow"/>
        <family val="2"/>
      </rPr>
      <t xml:space="preserve">sp. Mt Ragged (priority 2), </t>
    </r>
    <r>
      <rPr>
        <i/>
        <sz val="10.5"/>
        <color theme="1"/>
        <rFont val="Aptos Narrow"/>
        <family val="2"/>
      </rPr>
      <t xml:space="preserve">Dielsiodoxa propullulans </t>
    </r>
    <r>
      <rPr>
        <sz val="10.5"/>
        <color theme="1"/>
        <rFont val="Aptos Narrow"/>
        <family val="2"/>
      </rPr>
      <t xml:space="preserve">(priority 2), </t>
    </r>
    <r>
      <rPr>
        <i/>
        <sz val="10.5"/>
        <color theme="1"/>
        <rFont val="Aptos Narrow"/>
        <family val="2"/>
      </rPr>
      <t xml:space="preserve">Leucopogon apiculatus </t>
    </r>
    <r>
      <rPr>
        <sz val="10.5"/>
        <color theme="1"/>
        <rFont val="Aptos Narrow"/>
        <family val="2"/>
      </rPr>
      <t>(priority 3),</t>
    </r>
    <r>
      <rPr>
        <i/>
        <sz val="10.5"/>
        <color theme="1"/>
        <rFont val="Aptos Narrow"/>
        <family val="2"/>
      </rPr>
      <t xml:space="preserve"> Styphelia rotundifolia </t>
    </r>
    <r>
      <rPr>
        <sz val="10.5"/>
        <color theme="1"/>
        <rFont val="Aptos Narrow"/>
        <family val="2"/>
      </rPr>
      <t xml:space="preserve">(priority 3), </t>
    </r>
    <r>
      <rPr>
        <i/>
        <sz val="10.5"/>
        <color theme="1"/>
        <rFont val="Aptos Narrow"/>
        <family val="2"/>
      </rPr>
      <t>Opercularia hirsuta</t>
    </r>
    <r>
      <rPr>
        <sz val="10.5"/>
        <color theme="1"/>
        <rFont val="Aptos Narrow"/>
        <family val="2"/>
      </rPr>
      <t xml:space="preserve"> (silky-haired stinkweed; priority 2), </t>
    </r>
    <r>
      <rPr>
        <i/>
        <sz val="10.5"/>
        <color theme="1"/>
        <rFont val="Aptos Narrow"/>
        <family val="2"/>
      </rPr>
      <t>Scaevola brookeana</t>
    </r>
    <r>
      <rPr>
        <sz val="10.5"/>
        <color theme="1"/>
        <rFont val="Aptos Narrow"/>
        <family val="2"/>
      </rPr>
      <t xml:space="preserve"> (priority 2), </t>
    </r>
    <r>
      <rPr>
        <i/>
        <sz val="10.5"/>
        <color theme="1"/>
        <rFont val="Aptos Narrow"/>
        <family val="2"/>
      </rPr>
      <t>Gastrolobium pycnostachyum</t>
    </r>
    <r>
      <rPr>
        <sz val="10.5"/>
        <color theme="1"/>
        <rFont val="Aptos Narrow"/>
        <family val="2"/>
      </rPr>
      <t xml:space="preserve"> (Mt Ragged poison; priority 2) and </t>
    </r>
    <r>
      <rPr>
        <i/>
        <sz val="10.5"/>
        <color theme="1"/>
        <rFont val="Aptos Narrow"/>
        <family val="2"/>
      </rPr>
      <t>Kennedia beckxiana</t>
    </r>
    <r>
      <rPr>
        <sz val="10.5"/>
        <color theme="1"/>
        <rFont val="Aptos Narrow"/>
        <family val="2"/>
      </rPr>
      <t xml:space="preserve"> (Cape Arid kennedia; priority 4), which occur mainly on the mid-lower slopes. </t>
    </r>
    <r>
      <rPr>
        <i/>
        <sz val="10.5"/>
        <color theme="1"/>
        <rFont val="Aptos Narrow"/>
        <family val="2"/>
      </rPr>
      <t xml:space="preserve">Anthocercis viscosa </t>
    </r>
    <r>
      <rPr>
        <sz val="10.5"/>
        <color theme="1"/>
        <rFont val="Aptos Narrow"/>
        <family val="2"/>
      </rPr>
      <t>(sticky tailflower) is common on granite on the south coast from Walpole to Cape Arid and occurs at its inland or eastern limit on Mt Ragged.</t>
    </r>
  </si>
  <si>
    <t>Component of 'Proteaceae Dominated Kwongkan Shrublands of the Southeast Coastal Floristic Province of Western Australia' (Endangered)</t>
  </si>
  <si>
    <t>Shire of Esperance</t>
  </si>
  <si>
    <t>Esperance</t>
  </si>
  <si>
    <t>Schedule 1, division 3, item 10</t>
  </si>
  <si>
    <t>Roebuck Bay mudflats</t>
  </si>
  <si>
    <t>Species-rich faunal community of the intertidal flats of Roebuck Bay</t>
  </si>
  <si>
    <r>
      <t>The community occurs on the intertidal mudflats of Roebuck Bay. Roebuck Bay is a sheltered marine embayment on the macrotidal Kimberley coast containing large intertidal flats composed predominantly of carbonate sediments, which receives freshwater inputs to the bay mainly during the wet season. The community comprises a diverse and abundant marine fauna, with an estimated 300–500 species of macrobenthic fauna as well as a high diversity and abundance of migratory shorebirds. The threatened species</t>
    </r>
    <r>
      <rPr>
        <i/>
        <sz val="10.5"/>
        <color rgb="FF000000"/>
        <rFont val="Aptos Narrow"/>
        <family val="2"/>
      </rPr>
      <t xml:space="preserve"> Caretta caretta</t>
    </r>
    <r>
      <rPr>
        <sz val="10.5"/>
        <color rgb="FF000000"/>
        <rFont val="Aptos Narrow"/>
        <family val="2"/>
      </rPr>
      <t xml:space="preserve"> (loggerhead turtle), </t>
    </r>
    <r>
      <rPr>
        <i/>
        <sz val="10.5"/>
        <color rgb="FF000000"/>
        <rFont val="Aptos Narrow"/>
        <family val="2"/>
      </rPr>
      <t>Chelonia mydas</t>
    </r>
    <r>
      <rPr>
        <sz val="10.5"/>
        <color rgb="FF000000"/>
        <rFont val="Aptos Narrow"/>
        <family val="2"/>
      </rPr>
      <t xml:space="preserve"> (green turtle), </t>
    </r>
    <r>
      <rPr>
        <i/>
        <sz val="10.5"/>
        <color rgb="FF000000"/>
        <rFont val="Aptos Narrow"/>
        <family val="2"/>
      </rPr>
      <t>Natator depressus</t>
    </r>
    <r>
      <rPr>
        <sz val="10.5"/>
        <color rgb="FF000000"/>
        <rFont val="Aptos Narrow"/>
        <family val="2"/>
      </rPr>
      <t xml:space="preserve"> (flatback turtle) and the dwarf sawfish </t>
    </r>
    <r>
      <rPr>
        <i/>
        <sz val="10.5"/>
        <color rgb="FF000000"/>
        <rFont val="Aptos Narrow"/>
        <family val="2"/>
      </rPr>
      <t>Pristis clavata</t>
    </r>
    <r>
      <rPr>
        <sz val="10.5"/>
        <color rgb="FF000000"/>
        <rFont val="Aptos Narrow"/>
        <family val="2"/>
      </rPr>
      <t xml:space="preserve"> (priority 1), as well as large proportions of the Australian populations of the birds </t>
    </r>
    <r>
      <rPr>
        <i/>
        <sz val="10.5"/>
        <color rgb="FF000000"/>
        <rFont val="Aptos Narrow"/>
        <family val="2"/>
      </rPr>
      <t>Limosa lapponica</t>
    </r>
    <r>
      <rPr>
        <sz val="10.5"/>
        <color rgb="FF000000"/>
        <rFont val="Aptos Narrow"/>
        <family val="2"/>
      </rPr>
      <t xml:space="preserve"> (bar-tailed godwit; migratory species) and the threatened </t>
    </r>
    <r>
      <rPr>
        <i/>
        <sz val="10.5"/>
        <color rgb="FF000000"/>
        <rFont val="Aptos Narrow"/>
        <family val="2"/>
      </rPr>
      <t>Calidris (Calidris) tenuirostris</t>
    </r>
    <r>
      <rPr>
        <sz val="10.5"/>
        <color rgb="FF000000"/>
        <rFont val="Aptos Narrow"/>
        <family val="2"/>
      </rPr>
      <t xml:space="preserve"> (great knot), utilise the habitat and comprise part of the assemblage.</t>
    </r>
  </si>
  <si>
    <t>VU B3 </t>
  </si>
  <si>
    <t>Schedule 1, division 3, item 11</t>
  </si>
  <si>
    <r>
      <rPr>
        <i/>
        <sz val="10.5"/>
        <color rgb="FF000000"/>
        <rFont val="Aptos Narrow"/>
        <family val="2"/>
      </rPr>
      <t>Eucalyptus acies</t>
    </r>
    <r>
      <rPr>
        <sz val="10.5"/>
        <color rgb="FF000000"/>
        <rFont val="Aptos Narrow"/>
        <family val="2"/>
      </rPr>
      <t xml:space="preserve"> mallee heath</t>
    </r>
  </si>
  <si>
    <r>
      <t xml:space="preserve">Thumb Peak, Mid Mount Barren, Woolburnup Hill (Central Barren Ranges) </t>
    </r>
    <r>
      <rPr>
        <i/>
        <sz val="10.5"/>
        <color rgb="FF000000"/>
        <rFont val="Aptos Narrow"/>
        <family val="2"/>
      </rPr>
      <t>Eucalyptus acies</t>
    </r>
    <r>
      <rPr>
        <sz val="10.5"/>
        <color rgb="FF000000"/>
        <rFont val="Aptos Narrow"/>
        <family val="2"/>
      </rPr>
      <t xml:space="preserve"> mallee heath</t>
    </r>
  </si>
  <si>
    <r>
      <t xml:space="preserve">The community is restricted to three quartzite mountains within the Fitzgerald River National Park. It is characterised by a high diversity of proteaceous shrubs accompanied by several taxa endemic to or prevalent in high altitudinal areas of the Barren and Stirling Ranges. Three endangered flora species, </t>
    </r>
    <r>
      <rPr>
        <i/>
        <sz val="10.5"/>
        <color theme="1"/>
        <rFont val="Aptos Narrow"/>
        <family val="2"/>
      </rPr>
      <t xml:space="preserve">Daviesia obovata, Coopernookia georgei </t>
    </r>
    <r>
      <rPr>
        <sz val="10.5"/>
        <color theme="1"/>
        <rFont val="Aptos Narrow"/>
        <family val="2"/>
      </rPr>
      <t xml:space="preserve">(mauve coopernookia) and </t>
    </r>
    <r>
      <rPr>
        <i/>
        <sz val="10.5"/>
        <color theme="1"/>
        <rFont val="Aptos Narrow"/>
        <family val="2"/>
      </rPr>
      <t xml:space="preserve">Grevillea infundibularis </t>
    </r>
    <r>
      <rPr>
        <sz val="10.5"/>
        <color theme="1"/>
        <rFont val="Aptos Narrow"/>
        <family val="2"/>
      </rPr>
      <t xml:space="preserve">(fan-leaf grevillea), and a suite of priority flora occur within the community, some restricted only to mountain peaks. Common taxa include </t>
    </r>
    <r>
      <rPr>
        <i/>
        <sz val="10.5"/>
        <color theme="1"/>
        <rFont val="Aptos Narrow"/>
        <family val="2"/>
      </rPr>
      <t xml:space="preserve">Eucalyptus acies </t>
    </r>
    <r>
      <rPr>
        <sz val="10.5"/>
        <color theme="1"/>
        <rFont val="Aptos Narrow"/>
        <family val="2"/>
      </rPr>
      <t xml:space="preserve">(Woolburnup mallee), </t>
    </r>
    <r>
      <rPr>
        <i/>
        <sz val="10.5"/>
        <color theme="1"/>
        <rFont val="Aptos Narrow"/>
        <family val="2"/>
      </rPr>
      <t xml:space="preserve">Gastrolobium crenulatum </t>
    </r>
    <r>
      <rPr>
        <sz val="10.5"/>
        <color theme="1"/>
        <rFont val="Aptos Narrow"/>
        <family val="2"/>
      </rPr>
      <t xml:space="preserve">(priority 2), </t>
    </r>
    <r>
      <rPr>
        <i/>
        <sz val="10.5"/>
        <color theme="1"/>
        <rFont val="Aptos Narrow"/>
        <family val="2"/>
      </rPr>
      <t xml:space="preserve">Andersonia echinocephala </t>
    </r>
    <r>
      <rPr>
        <sz val="10.5"/>
        <color theme="1"/>
        <rFont val="Aptos Narrow"/>
        <family val="2"/>
      </rPr>
      <t xml:space="preserve">(priority 4), </t>
    </r>
    <r>
      <rPr>
        <i/>
        <sz val="10.5"/>
        <color theme="1"/>
        <rFont val="Aptos Narrow"/>
        <family val="2"/>
      </rPr>
      <t xml:space="preserve">Petrophile divaricata, Grevillea coccinea </t>
    </r>
    <r>
      <rPr>
        <sz val="10.5"/>
        <color theme="1"/>
        <rFont val="Aptos Narrow"/>
        <family val="2"/>
      </rPr>
      <t xml:space="preserve">subsp. </t>
    </r>
    <r>
      <rPr>
        <i/>
        <sz val="10.5"/>
        <color theme="1"/>
        <rFont val="Aptos Narrow"/>
        <family val="2"/>
      </rPr>
      <t xml:space="preserve">lanata </t>
    </r>
    <r>
      <rPr>
        <sz val="10.5"/>
        <color theme="1"/>
        <rFont val="Aptos Narrow"/>
        <family val="2"/>
      </rPr>
      <t xml:space="preserve">(priority 3) and </t>
    </r>
    <r>
      <rPr>
        <i/>
        <sz val="10.5"/>
        <color theme="1"/>
        <rFont val="Aptos Narrow"/>
        <family val="2"/>
      </rPr>
      <t xml:space="preserve">Xanthosia candida. </t>
    </r>
    <r>
      <rPr>
        <sz val="10.5"/>
        <color theme="1"/>
        <rFont val="Aptos Narrow"/>
        <family val="2"/>
      </rPr>
      <t xml:space="preserve">Other taxa include </t>
    </r>
    <r>
      <rPr>
        <i/>
        <sz val="10.5"/>
        <color theme="1"/>
        <rFont val="Aptos Narrow"/>
        <family val="2"/>
      </rPr>
      <t xml:space="preserve">Eucalyptus preissiana </t>
    </r>
    <r>
      <rPr>
        <sz val="10.5"/>
        <color theme="1"/>
        <rFont val="Aptos Narrow"/>
        <family val="2"/>
      </rPr>
      <t xml:space="preserve">subsp. </t>
    </r>
    <r>
      <rPr>
        <i/>
        <sz val="10.5"/>
        <color theme="1"/>
        <rFont val="Aptos Narrow"/>
        <family val="2"/>
      </rPr>
      <t xml:space="preserve">preissiana </t>
    </r>
    <r>
      <rPr>
        <sz val="10.5"/>
        <color theme="1"/>
        <rFont val="Aptos Narrow"/>
        <family val="2"/>
      </rPr>
      <t>(bell-fruited mallee),</t>
    </r>
    <r>
      <rPr>
        <i/>
        <sz val="10.5"/>
        <color theme="1"/>
        <rFont val="Aptos Narrow"/>
        <family val="2"/>
      </rPr>
      <t xml:space="preserve"> Banksia heliantha </t>
    </r>
    <r>
      <rPr>
        <sz val="10.5"/>
        <color theme="1"/>
        <rFont val="Aptos Narrow"/>
        <family val="2"/>
      </rPr>
      <t xml:space="preserve">(oak-leaved dryandra), </t>
    </r>
    <r>
      <rPr>
        <i/>
        <sz val="10.5"/>
        <color theme="1"/>
        <rFont val="Aptos Narrow"/>
        <family val="2"/>
      </rPr>
      <t xml:space="preserve">Banksia falcata </t>
    </r>
    <r>
      <rPr>
        <sz val="10.5"/>
        <color theme="1"/>
        <rFont val="Aptos Narrow"/>
        <family val="2"/>
      </rPr>
      <t xml:space="preserve">(prickly dryandra), </t>
    </r>
    <r>
      <rPr>
        <i/>
        <sz val="10.5"/>
        <color theme="1"/>
        <rFont val="Aptos Narrow"/>
        <family val="2"/>
      </rPr>
      <t xml:space="preserve">Banksia plumosa </t>
    </r>
    <r>
      <rPr>
        <sz val="10.5"/>
        <color theme="1"/>
        <rFont val="Aptos Narrow"/>
        <family val="2"/>
      </rPr>
      <t xml:space="preserve">subsp. </t>
    </r>
    <r>
      <rPr>
        <i/>
        <sz val="10.5"/>
        <color theme="1"/>
        <rFont val="Aptos Narrow"/>
        <family val="2"/>
      </rPr>
      <t>plumosa</t>
    </r>
    <r>
      <rPr>
        <sz val="10.5"/>
        <color theme="1"/>
        <rFont val="Aptos Narrow"/>
        <family val="2"/>
      </rPr>
      <t xml:space="preserve">, </t>
    </r>
    <r>
      <rPr>
        <i/>
        <sz val="10.5"/>
        <color theme="1"/>
        <rFont val="Aptos Narrow"/>
        <family val="2"/>
      </rPr>
      <t xml:space="preserve">Banksia baueri </t>
    </r>
    <r>
      <rPr>
        <sz val="10.5"/>
        <color theme="1"/>
        <rFont val="Aptos Narrow"/>
        <family val="2"/>
      </rPr>
      <t xml:space="preserve">(woolly banksia), </t>
    </r>
    <r>
      <rPr>
        <i/>
        <sz val="10.5"/>
        <color theme="1"/>
        <rFont val="Aptos Narrow"/>
        <family val="2"/>
      </rPr>
      <t xml:space="preserve">Banksia nutans </t>
    </r>
    <r>
      <rPr>
        <sz val="10.5"/>
        <color theme="1"/>
        <rFont val="Aptos Narrow"/>
        <family val="2"/>
      </rPr>
      <t xml:space="preserve">var. </t>
    </r>
    <r>
      <rPr>
        <i/>
        <sz val="10.5"/>
        <color theme="1"/>
        <rFont val="Aptos Narrow"/>
        <family val="2"/>
      </rPr>
      <t>nutan</t>
    </r>
    <r>
      <rPr>
        <sz val="10.5"/>
        <color theme="1"/>
        <rFont val="Aptos Narrow"/>
        <family val="2"/>
      </rPr>
      <t xml:space="preserve">s (nodding banksia), </t>
    </r>
    <r>
      <rPr>
        <i/>
        <sz val="10.5"/>
        <color theme="1"/>
        <rFont val="Aptos Narrow"/>
        <family val="2"/>
      </rPr>
      <t xml:space="preserve">Banksia lemanniana </t>
    </r>
    <r>
      <rPr>
        <sz val="10.5"/>
        <color theme="1"/>
        <rFont val="Aptos Narrow"/>
        <family val="2"/>
      </rPr>
      <t xml:space="preserve">(Lemann’s banksia), </t>
    </r>
    <r>
      <rPr>
        <i/>
        <sz val="10.5"/>
        <color theme="1"/>
        <rFont val="Aptos Narrow"/>
        <family val="2"/>
      </rPr>
      <t xml:space="preserve">Banksia oreophila </t>
    </r>
    <r>
      <rPr>
        <sz val="10.5"/>
        <color theme="1"/>
        <rFont val="Aptos Narrow"/>
        <family val="2"/>
      </rPr>
      <t xml:space="preserve">(mountain banksia), </t>
    </r>
    <r>
      <rPr>
        <i/>
        <sz val="10.5"/>
        <color theme="1"/>
        <rFont val="Aptos Narrow"/>
        <family val="2"/>
      </rPr>
      <t xml:space="preserve">Hakea cucullata </t>
    </r>
    <r>
      <rPr>
        <sz val="10.5"/>
        <color theme="1"/>
        <rFont val="Aptos Narrow"/>
        <family val="2"/>
      </rPr>
      <t xml:space="preserve">(hood-leaved hakea), </t>
    </r>
    <r>
      <rPr>
        <i/>
        <sz val="10.5"/>
        <color theme="1"/>
        <rFont val="Aptos Narrow"/>
        <family val="2"/>
      </rPr>
      <t>Hakea hookeriana, Grevillea fistulosa</t>
    </r>
    <r>
      <rPr>
        <sz val="10.5"/>
        <color theme="1"/>
        <rFont val="Aptos Narrow"/>
        <family val="2"/>
      </rPr>
      <t xml:space="preserve">, </t>
    </r>
    <r>
      <rPr>
        <i/>
        <sz val="10.5"/>
        <color theme="1"/>
        <rFont val="Aptos Narrow"/>
        <family val="2"/>
      </rPr>
      <t>Adenanthos labillardierei</t>
    </r>
    <r>
      <rPr>
        <sz val="10.5"/>
        <color theme="1"/>
        <rFont val="Aptos Narrow"/>
        <family val="2"/>
      </rPr>
      <t xml:space="preserve">, </t>
    </r>
    <r>
      <rPr>
        <i/>
        <sz val="10.5"/>
        <color theme="1"/>
        <rFont val="Aptos Narrow"/>
        <family val="2"/>
      </rPr>
      <t xml:space="preserve">Beaufortia anisandra </t>
    </r>
    <r>
      <rPr>
        <sz val="10.5"/>
        <color theme="1"/>
        <rFont val="Aptos Narrow"/>
        <family val="2"/>
      </rPr>
      <t xml:space="preserve">(dark beaufortia), </t>
    </r>
    <r>
      <rPr>
        <i/>
        <sz val="10.5"/>
        <color theme="1"/>
        <rFont val="Aptos Narrow"/>
        <family val="2"/>
      </rPr>
      <t>Melaleuca striata</t>
    </r>
    <r>
      <rPr>
        <sz val="10.5"/>
        <color theme="1"/>
        <rFont val="Aptos Narrow"/>
        <family val="2"/>
      </rPr>
      <t xml:space="preserve">, </t>
    </r>
    <r>
      <rPr>
        <i/>
        <sz val="10.5"/>
        <color theme="1"/>
        <rFont val="Aptos Narrow"/>
        <family val="2"/>
      </rPr>
      <t>Sphaerolobium racemulosum</t>
    </r>
    <r>
      <rPr>
        <sz val="10.5"/>
        <color theme="1"/>
        <rFont val="Aptos Narrow"/>
        <family val="2"/>
      </rPr>
      <t xml:space="preserve">, </t>
    </r>
    <r>
      <rPr>
        <i/>
        <sz val="10.5"/>
        <color theme="1"/>
        <rFont val="Aptos Narrow"/>
        <family val="2"/>
      </rPr>
      <t>Daviesia striata</t>
    </r>
    <r>
      <rPr>
        <sz val="10.5"/>
        <color theme="1"/>
        <rFont val="Aptos Narrow"/>
        <family val="2"/>
      </rPr>
      <t xml:space="preserve">, </t>
    </r>
    <r>
      <rPr>
        <i/>
        <sz val="10.5"/>
        <color theme="1"/>
        <rFont val="Aptos Narrow"/>
        <family val="2"/>
      </rPr>
      <t xml:space="preserve">Taxandria spathulata, Acacia cedroides, Rinzia oxycoccoides </t>
    </r>
    <r>
      <rPr>
        <sz val="10.5"/>
        <color theme="1"/>
        <rFont val="Aptos Narrow"/>
        <family val="2"/>
      </rPr>
      <t xml:space="preserve">(large-flowered rinzia), </t>
    </r>
    <r>
      <rPr>
        <i/>
        <sz val="10.5"/>
        <color theme="1"/>
        <rFont val="Aptos Narrow"/>
        <family val="2"/>
      </rPr>
      <t>Dampiera loranthifolia</t>
    </r>
    <r>
      <rPr>
        <sz val="10.5"/>
        <color theme="1"/>
        <rFont val="Aptos Narrow"/>
        <family val="2"/>
      </rPr>
      <t xml:space="preserve">, </t>
    </r>
    <r>
      <rPr>
        <i/>
        <sz val="10.5"/>
        <color theme="1"/>
        <rFont val="Aptos Narrow"/>
        <family val="2"/>
      </rPr>
      <t>Stachystemon mucronatus</t>
    </r>
    <r>
      <rPr>
        <sz val="10.5"/>
        <color theme="1"/>
        <rFont val="Aptos Narrow"/>
        <family val="2"/>
      </rPr>
      <t xml:space="preserve"> and </t>
    </r>
    <r>
      <rPr>
        <i/>
        <sz val="10.5"/>
        <color theme="1"/>
        <rFont val="Aptos Narrow"/>
        <family val="2"/>
      </rPr>
      <t xml:space="preserve">Mesomelaena stygia </t>
    </r>
    <r>
      <rPr>
        <sz val="10.5"/>
        <color theme="1"/>
        <rFont val="Aptos Narrow"/>
        <family val="2"/>
      </rPr>
      <t xml:space="preserve">subsp. </t>
    </r>
    <r>
      <rPr>
        <i/>
        <sz val="10.5"/>
        <color theme="1"/>
        <rFont val="Aptos Narrow"/>
        <family val="2"/>
      </rPr>
      <t>stygia.</t>
    </r>
  </si>
  <si>
    <t>Shire of Ravensthorpe</t>
  </si>
  <si>
    <t>Schedule 2, item 01</t>
  </si>
  <si>
    <r>
      <t>Greenough River Flats</t>
    </r>
    <r>
      <rPr>
        <b/>
        <sz val="11"/>
        <color theme="1"/>
        <rFont val="Aptos Narrow"/>
        <family val="2"/>
        <scheme val="minor"/>
      </rPr>
      <t> </t>
    </r>
  </si>
  <si>
    <r>
      <t xml:space="preserve">Acacia rostellifera </t>
    </r>
    <r>
      <rPr>
        <sz val="11"/>
        <color theme="1"/>
        <rFont val="Aptos Narrow"/>
        <family val="2"/>
        <scheme val="minor"/>
      </rPr>
      <t>low forest with scattered</t>
    </r>
    <r>
      <rPr>
        <sz val="11"/>
        <color theme="1"/>
        <rFont val="Aptos Narrow"/>
        <family val="2"/>
        <scheme val="minor"/>
      </rPr>
      <t xml:space="preserve"> Eucalyptus camaldulensis </t>
    </r>
    <r>
      <rPr>
        <sz val="11"/>
        <color theme="1"/>
        <rFont val="Aptos Narrow"/>
        <family val="2"/>
        <scheme val="minor"/>
      </rPr>
      <t>(river red gum) on Greenough Alluvial Flats </t>
    </r>
  </si>
  <si>
    <t>The community occurred on the Greenough alluvial flats. It consisted of two sub-communities the front flats sub-community (close to the river), believed to have comprised Acacia rostellifera (summer scented wattle) and Melaleuca sp. thickets with scattered Eucalyptus camaldulensis (river gum) over an understorey that included Drosera bulbosa (red-leaved sundew) Pauridia glabella var. leptantha, Wurmbea densiflora, W. tubulosa (long-flowered Nancy), Marsilea drummondii (common nardoo) and Amphibromus nervosus. The back flats sub-community (further from the river) is believed to have comprised Acacia rostellifera thickets with scattered Eucalyptus camaldulensis, E. loxophleba (York gum) and Banksia sp. scrub over an understorey that included Pauridia glabella var. leptantha, Panicum decompositum (native millet), Rhodanthe chlorocephala, Schoenus sp., Wurmbea monantha and Amphibromus nervosus.</t>
  </si>
  <si>
    <t>Collapsed</t>
  </si>
  <si>
    <t xml:space="preserve">A3 </t>
  </si>
  <si>
    <t>Greenough</t>
  </si>
  <si>
    <t>City of Greater Geraldton</t>
  </si>
  <si>
    <t>Schedule 2, item 02</t>
  </si>
  <si>
    <t>Irwin River clay flats</t>
  </si>
  <si>
    <t>Clay flats assemblages of the Irwin River as originally described in Beard (1976)</t>
  </si>
  <si>
    <t>The community occurred on the clay flats of the Irwin River. It comprised sedgelands and grasslands with patches of Eucalyptus loxophleba (York gum) and scattered Eucalyptus camaldulensis (river gum) over Acacia acuminata and Acacia rostellifera shrubland.</t>
  </si>
  <si>
    <t>A3; B1; B2</t>
  </si>
  <si>
    <t>Dongara</t>
  </si>
  <si>
    <t>Shire of Irwin</t>
  </si>
  <si>
    <t>Schedule 2, item 03</t>
  </si>
  <si>
    <t>Morilla Swamp</t>
  </si>
  <si>
    <r>
      <rPr>
        <sz val="11"/>
        <color theme="1"/>
        <rFont val="Aptos Narrow"/>
        <family val="2"/>
        <scheme val="minor"/>
      </rPr>
      <t xml:space="preserve">Perched freshwater wetlands of the northern Wheatbelt dominated by extensive stands of living </t>
    </r>
    <r>
      <rPr>
        <i/>
        <sz val="11"/>
        <color theme="1"/>
        <rFont val="Aptos Narrow"/>
        <family val="2"/>
        <scheme val="minor"/>
      </rPr>
      <t>Eucalyptus camaldulensis</t>
    </r>
    <r>
      <rPr>
        <sz val="11"/>
        <color theme="1"/>
        <rFont val="Aptos Narrow"/>
        <family val="2"/>
        <scheme val="minor"/>
      </rPr>
      <t xml:space="preserve"> (river red gum) across the lake floor</t>
    </r>
  </si>
  <si>
    <t>The community occurred on the freshwater wetlands of the northern Wheatbelt. Its habitat was characterised by intermittent freshwater inundation. It comprised a combination of Eucalyptus camaldulensis (river gum), Acacia rostellifera, Casuarina obesa, Melaleuca acuminata subsp. websteri and Melaleuca acutifolia and other biota that depended on relatively fresh water and regular drying out of the lake bed for survival. Morilla Swamp is a circular depression approximately 600m in diameter located within an area of Jingemia Dolomite. Small circular basins are common throughout this geological formation in the northern agricultural region. However, Morilla Swamp was the only one known to contain an isolated population of Eucalyptus camaldulensis. The others were populated by Eucalyptus loxophleba (York gum) or Melaleuca species.</t>
  </si>
  <si>
    <t>A3</t>
  </si>
  <si>
    <t>Shire of Mingenew, Shire of Morowa</t>
  </si>
  <si>
    <t xml:space="preserve">Murchison  </t>
  </si>
  <si>
    <t>DBCA region</t>
  </si>
  <si>
    <t>Occurs in a single 
or multiple 
DBCA regions</t>
  </si>
  <si>
    <t>All DBCA regions</t>
  </si>
  <si>
    <t>Sub-community</t>
  </si>
  <si>
    <t>WA category</t>
  </si>
  <si>
    <t>General location 
(IBRA/IMCRA regions)</t>
  </si>
  <si>
    <t>Single region</t>
  </si>
  <si>
    <t>SCP29b</t>
  </si>
  <si>
    <t>Acacia shrublands on taller dunes, southern Swan Coastal Plain (‘floristic community type 29b’)</t>
  </si>
  <si>
    <r>
      <t xml:space="preserve">Community is dominated by </t>
    </r>
    <r>
      <rPr>
        <i/>
        <sz val="10.5"/>
        <color theme="1"/>
        <rFont val="Aptos Narrow"/>
        <family val="2"/>
        <scheme val="minor"/>
      </rPr>
      <t>Acacia</t>
    </r>
    <r>
      <rPr>
        <sz val="10.5"/>
        <color theme="1"/>
        <rFont val="Aptos Narrow"/>
        <family val="2"/>
        <scheme val="minor"/>
      </rPr>
      <t xml:space="preserve"> shrublands or mixed heaths on the larger dunes. This community stretches from Seabird to south of Mandurah. No consistent dominant but species such as </t>
    </r>
    <r>
      <rPr>
        <i/>
        <sz val="10.5"/>
        <color theme="1"/>
        <rFont val="Aptos Narrow"/>
        <family val="2"/>
        <scheme val="minor"/>
      </rPr>
      <t xml:space="preserve">Acacia rostellifera, Acacia lasiocarpa, </t>
    </r>
    <r>
      <rPr>
        <sz val="10.5"/>
        <color theme="1"/>
        <rFont val="Aptos Narrow"/>
        <family val="2"/>
        <scheme val="minor"/>
      </rPr>
      <t xml:space="preserve">and </t>
    </r>
    <r>
      <rPr>
        <i/>
        <sz val="10.5"/>
        <color theme="1"/>
        <rFont val="Aptos Narrow"/>
        <family val="2"/>
        <scheme val="minor"/>
      </rPr>
      <t xml:space="preserve">Melaleuca acerosa </t>
    </r>
    <r>
      <rPr>
        <sz val="10.5"/>
        <color theme="1"/>
        <rFont val="Aptos Narrow"/>
        <family val="2"/>
        <scheme val="minor"/>
      </rPr>
      <t>were important.</t>
    </r>
  </si>
  <si>
    <t>Priority 3(i)</t>
  </si>
  <si>
    <t>Albany Blackbutt on deep sand</t>
  </si>
  <si>
    <t>Albany Blackbutt (Eucalyptus staeri) mallee-heath on deep sand (can be a component of the Proteaceae dominated kwongkan shrublands of the southeast coastal floristic province of Western Australia EPBC Listed TEC)</t>
  </si>
  <si>
    <r>
      <t xml:space="preserve">The structure of the vegetation is mallee heath. </t>
    </r>
    <r>
      <rPr>
        <i/>
        <sz val="10.5"/>
        <color theme="1"/>
        <rFont val="Aptos Narrow"/>
        <family val="2"/>
        <scheme val="minor"/>
      </rPr>
      <t>Eucalyptus staeri</t>
    </r>
    <r>
      <rPr>
        <sz val="10.5"/>
        <color theme="1"/>
        <rFont val="Aptos Narrow"/>
        <family val="2"/>
        <scheme val="minor"/>
      </rPr>
      <t xml:space="preserve"> to about 4-5 m in height is the most common mallee within a tall open shrub layer consistently dominated by </t>
    </r>
    <r>
      <rPr>
        <i/>
        <sz val="10.5"/>
        <color theme="1"/>
        <rFont val="Aptos Narrow"/>
        <family val="2"/>
        <scheme val="minor"/>
      </rPr>
      <t>Agonis theiformis</t>
    </r>
    <r>
      <rPr>
        <sz val="10.5"/>
        <color theme="1"/>
        <rFont val="Aptos Narrow"/>
        <family val="2"/>
        <scheme val="minor"/>
      </rPr>
      <t xml:space="preserve"> and </t>
    </r>
    <r>
      <rPr>
        <i/>
        <sz val="10.5"/>
        <color theme="1"/>
        <rFont val="Aptos Narrow"/>
        <family val="2"/>
        <scheme val="minor"/>
      </rPr>
      <t>Banksia baxteri</t>
    </r>
    <r>
      <rPr>
        <sz val="10.5"/>
        <color theme="1"/>
        <rFont val="Aptos Narrow"/>
        <family val="2"/>
        <scheme val="minor"/>
      </rPr>
      <t>.</t>
    </r>
    <r>
      <rPr>
        <i/>
        <sz val="10.5"/>
        <color theme="1"/>
        <rFont val="Aptos Narrow"/>
        <family val="2"/>
        <scheme val="minor"/>
      </rPr>
      <t xml:space="preserve"> Banksia attenuata, Banksia coccinea, Hakea pandanicarpa</t>
    </r>
    <r>
      <rPr>
        <sz val="10.5"/>
        <color theme="1"/>
        <rFont val="Aptos Narrow"/>
        <family val="2"/>
        <scheme val="minor"/>
      </rPr>
      <t xml:space="preserve"> subsp. </t>
    </r>
    <r>
      <rPr>
        <i/>
        <sz val="10.5"/>
        <color theme="1"/>
        <rFont val="Aptos Narrow"/>
        <family val="2"/>
        <scheme val="minor"/>
      </rPr>
      <t>crassifolia</t>
    </r>
    <r>
      <rPr>
        <sz val="10.5"/>
        <color theme="1"/>
        <rFont val="Aptos Narrow"/>
        <family val="2"/>
        <scheme val="minor"/>
      </rPr>
      <t xml:space="preserve"> and </t>
    </r>
    <r>
      <rPr>
        <i/>
        <sz val="10.5"/>
        <color theme="1"/>
        <rFont val="Aptos Narrow"/>
        <family val="2"/>
        <scheme val="minor"/>
      </rPr>
      <t xml:space="preserve">Lambertia inermis </t>
    </r>
    <r>
      <rPr>
        <sz val="10.5"/>
        <color theme="1"/>
        <rFont val="Aptos Narrow"/>
        <family val="2"/>
        <scheme val="minor"/>
      </rPr>
      <t xml:space="preserve">are also dominant in some occurrences. </t>
    </r>
    <r>
      <rPr>
        <i/>
        <sz val="10.5"/>
        <color theme="1"/>
        <rFont val="Aptos Narrow"/>
        <family val="2"/>
        <scheme val="minor"/>
      </rPr>
      <t xml:space="preserve">Banksia attenuata </t>
    </r>
    <r>
      <rPr>
        <sz val="10.5"/>
        <color theme="1"/>
        <rFont val="Aptos Narrow"/>
        <family val="2"/>
        <scheme val="minor"/>
      </rPr>
      <t xml:space="preserve">dominates this assemblage at occurrences with the deepest sand. </t>
    </r>
    <r>
      <rPr>
        <i/>
        <sz val="10.5"/>
        <color theme="1"/>
        <rFont val="Aptos Narrow"/>
        <family val="2"/>
        <scheme val="minor"/>
      </rPr>
      <t xml:space="preserve">Hakea baxteri </t>
    </r>
    <r>
      <rPr>
        <sz val="10.5"/>
        <color theme="1"/>
        <rFont val="Aptos Narrow"/>
        <family val="2"/>
        <scheme val="minor"/>
      </rPr>
      <t xml:space="preserve">and </t>
    </r>
    <r>
      <rPr>
        <i/>
        <sz val="10.5"/>
        <color theme="1"/>
        <rFont val="Aptos Narrow"/>
        <family val="2"/>
        <scheme val="minor"/>
      </rPr>
      <t xml:space="preserve">Nuytsia floribunda </t>
    </r>
    <r>
      <rPr>
        <sz val="10.5"/>
        <color theme="1"/>
        <rFont val="Aptos Narrow"/>
        <family val="2"/>
        <scheme val="minor"/>
      </rPr>
      <t xml:space="preserve">are other common species in the tall shrub layer. </t>
    </r>
    <r>
      <rPr>
        <i/>
        <sz val="10.5"/>
        <color theme="1"/>
        <rFont val="Aptos Narrow"/>
        <family val="2"/>
        <scheme val="minor"/>
      </rPr>
      <t>Banksia baxteri</t>
    </r>
    <r>
      <rPr>
        <sz val="10.5"/>
        <color theme="1"/>
        <rFont val="Aptos Narrow"/>
        <family val="2"/>
        <scheme val="minor"/>
      </rPr>
      <t xml:space="preserve"> in the tall shrubs layer is a conspicuous indicator species of this unit. Requires further survey to confirm distribution.</t>
    </r>
  </si>
  <si>
    <t>Priority 2</t>
  </si>
  <si>
    <t xml:space="preserve">Can be a component of 'Proteaceae Dominated Kwongkan Shrublands of the Southeast Coastal Floristic Province of Western Australia'
(Endangered TEC) </t>
  </si>
  <si>
    <t>Albion Downs Calcrete</t>
  </si>
  <si>
    <t>Albion Downs calcrete groundwater assemblage type on Carey palaeodrainage on Albion Downs Station</t>
  </si>
  <si>
    <t>Unique assemblages of invertebrates have been identified in the groundwater calcretes.</t>
  </si>
  <si>
    <t>Priority 1</t>
  </si>
  <si>
    <t>Siltstone</t>
  </si>
  <si>
    <r>
      <t xml:space="preserve">Allocasuarina campestris / Callitris preissii </t>
    </r>
    <r>
      <rPr>
        <sz val="10.5"/>
        <color rgb="FF000000"/>
        <rFont val="Aptos Narrow"/>
        <family val="2"/>
        <scheme val="minor"/>
      </rPr>
      <t>Tall Shrubland on Siltstone</t>
    </r>
  </si>
  <si>
    <r>
      <rPr>
        <i/>
        <sz val="10.5"/>
        <color rgb="FF000000"/>
        <rFont val="Aptos Narrow"/>
        <family val="2"/>
        <scheme val="minor"/>
      </rPr>
      <t xml:space="preserve">Callitris preissii </t>
    </r>
    <r>
      <rPr>
        <sz val="10.5"/>
        <color rgb="FF000000"/>
        <rFont val="Aptos Narrow"/>
        <family val="2"/>
        <scheme val="minor"/>
      </rPr>
      <t xml:space="preserve">occurs with </t>
    </r>
    <r>
      <rPr>
        <i/>
        <sz val="10.5"/>
        <color rgb="FF000000"/>
        <rFont val="Aptos Narrow"/>
        <family val="2"/>
        <scheme val="minor"/>
      </rPr>
      <t>Allocasuarina campestris</t>
    </r>
    <r>
      <rPr>
        <sz val="10.5"/>
        <color rgb="FF000000"/>
        <rFont val="Aptos Narrow"/>
        <family val="2"/>
        <scheme val="minor"/>
      </rPr>
      <t xml:space="preserve"> as dominants in a tall shrubland to shrubland over low open shrubland and very open herbland. Canopy cover is variable in density, depending on the amount of surface rock. Shrub species in the open low heath to low open shrubland stratum are variable and common species include: </t>
    </r>
    <r>
      <rPr>
        <i/>
        <sz val="10.5"/>
        <color rgb="FF000000"/>
        <rFont val="Aptos Narrow"/>
        <family val="2"/>
        <scheme val="minor"/>
      </rPr>
      <t>Leucopogon</t>
    </r>
    <r>
      <rPr>
        <sz val="10.5"/>
        <color rgb="FF000000"/>
        <rFont val="Aptos Narrow"/>
        <family val="2"/>
        <scheme val="minor"/>
      </rPr>
      <t xml:space="preserve"> sp. Coujinup, </t>
    </r>
    <r>
      <rPr>
        <i/>
        <sz val="10.5"/>
        <color rgb="FF000000"/>
        <rFont val="Aptos Narrow"/>
        <family val="2"/>
        <scheme val="minor"/>
      </rPr>
      <t>Kunzea recurva, Calytrix tetragona, Calothamnus quadrifidus, Taxandria spathulata, Chamelaucium ciliatum, Leucopogon</t>
    </r>
    <r>
      <rPr>
        <sz val="10.5"/>
        <color rgb="FF000000"/>
        <rFont val="Aptos Narrow"/>
        <family val="2"/>
        <scheme val="minor"/>
      </rPr>
      <t xml:space="preserve"> spp., </t>
    </r>
    <r>
      <rPr>
        <i/>
        <sz val="10.5"/>
        <color rgb="FF000000"/>
        <rFont val="Aptos Narrow"/>
        <family val="2"/>
        <scheme val="minor"/>
      </rPr>
      <t>Verticordia endlicheriana, Astartea glomerulosa, Beaufortia cyrtodonta, Melaleuca spathulata, Acrotriche parviflora</t>
    </r>
    <r>
      <rPr>
        <sz val="10.5"/>
        <color rgb="FF000000"/>
        <rFont val="Aptos Narrow"/>
        <family val="2"/>
        <scheme val="minor"/>
      </rPr>
      <t xml:space="preserve"> and </t>
    </r>
    <r>
      <rPr>
        <i/>
        <sz val="10.5"/>
        <color rgb="FF000000"/>
        <rFont val="Aptos Narrow"/>
        <family val="2"/>
        <scheme val="minor"/>
      </rPr>
      <t>Hakea marginata</t>
    </r>
    <r>
      <rPr>
        <sz val="10.5"/>
        <color rgb="FF000000"/>
        <rFont val="Aptos Narrow"/>
        <family val="2"/>
        <scheme val="minor"/>
      </rPr>
      <t>. Habitat is uplands, on skeletal loam soils associated with siltstone rock outcropping or rock close to the soil surface, with or without laterite intrusions.</t>
    </r>
  </si>
  <si>
    <t>Allocasuarina globosa</t>
  </si>
  <si>
    <r>
      <t>Allocasuarina globosa</t>
    </r>
    <r>
      <rPr>
        <sz val="10.5"/>
        <color theme="1"/>
        <rFont val="Aptos Narrow"/>
        <family val="2"/>
        <scheme val="minor"/>
      </rPr>
      <t xml:space="preserve"> assemblages on greenstone rock (Esperance District)</t>
    </r>
  </si>
  <si>
    <t>Assemblage only known from near Norseman and in the Bremer Range.</t>
  </si>
  <si>
    <t>Coolgardie</t>
  </si>
  <si>
    <t>Allocasuarina huegeliana and L. tuberculatum</t>
  </si>
  <si>
    <t>Allocasuarina huegeliana and Lepidosperma tuberculatum growing on the south-western side of granite outcrops adjacent to laterite on the eastern slopes of the Darling Scarp</t>
  </si>
  <si>
    <t>Perth Hills</t>
  </si>
  <si>
    <t>Invertebrate assemblages of granite outcrops</t>
  </si>
  <si>
    <t>Aquatic invertebrate assemblages of granite outcrops associated with Burnside Batholith (formerly Southern Granite community (Muirillup Rock, Northcliffe))</t>
  </si>
  <si>
    <t xml:space="preserve">Subset of wheatbelt granites; insufficient information to distinguish discrete community type/s. </t>
  </si>
  <si>
    <t>Donnelly</t>
  </si>
  <si>
    <t>Aquatic invertebrate communities of peat swamps (not in database)</t>
  </si>
  <si>
    <t>Aquatic invertebrate communities of peat swamps</t>
  </si>
  <si>
    <t>A component of 'Empodisma peatlands of southwestern Australia'
(Endangered TEC)</t>
  </si>
  <si>
    <t>Not mapped</t>
  </si>
  <si>
    <t>Argyle Land System</t>
  </si>
  <si>
    <t>Gently undulating "black soil" alluvial plain supporting Mitchell and other grasslands</t>
  </si>
  <si>
    <t>Priority 3(iii)</t>
  </si>
  <si>
    <t>Ord Victoria Plain, Victoria Bonaparte</t>
  </si>
  <si>
    <t>Disaster Bay</t>
  </si>
  <si>
    <t>Assemblages of Disaster Bay organic mound springs</t>
  </si>
  <si>
    <r>
      <t xml:space="preserve">Organic mound springs on tidal flat with </t>
    </r>
    <r>
      <rPr>
        <i/>
        <sz val="10.5"/>
        <color theme="1"/>
        <rFont val="Aptos Narrow"/>
        <family val="2"/>
        <scheme val="minor"/>
      </rPr>
      <t>Melaleuca acacioides, Timonius timon, Pandanus spiralis, Melaleuca viridiflora, Acacia neurocarpa</t>
    </r>
    <r>
      <rPr>
        <sz val="10.5"/>
        <color theme="1"/>
        <rFont val="Aptos Narrow"/>
        <family val="2"/>
        <scheme val="minor"/>
      </rPr>
      <t xml:space="preserve"> and </t>
    </r>
    <r>
      <rPr>
        <i/>
        <sz val="10.5"/>
        <color theme="1"/>
        <rFont val="Aptos Narrow"/>
        <family val="2"/>
        <scheme val="minor"/>
      </rPr>
      <t>Lumnitzera racemosa</t>
    </r>
    <r>
      <rPr>
        <sz val="10.5"/>
        <color theme="1"/>
        <rFont val="Aptos Narrow"/>
        <family val="2"/>
        <scheme val="minor"/>
      </rPr>
      <t xml:space="preserve"> (mangrove) woodland with </t>
    </r>
    <r>
      <rPr>
        <i/>
        <sz val="10.5"/>
        <color theme="1"/>
        <rFont val="Aptos Narrow"/>
        <family val="2"/>
        <scheme val="minor"/>
      </rPr>
      <t>Typha domingensis</t>
    </r>
    <r>
      <rPr>
        <sz val="10.5"/>
        <color theme="1"/>
        <rFont val="Aptos Narrow"/>
        <family val="2"/>
        <scheme val="minor"/>
      </rPr>
      <t xml:space="preserve"> and sedges, including </t>
    </r>
    <r>
      <rPr>
        <i/>
        <sz val="10.5"/>
        <color theme="1"/>
        <rFont val="Aptos Narrow"/>
        <family val="2"/>
        <scheme val="minor"/>
      </rPr>
      <t>Schoenoplectus litoralis.</t>
    </r>
  </si>
  <si>
    <t>Gypsum Dunes</t>
  </si>
  <si>
    <t>Assemblages of gypsum dunes of the central and southern wheatbelt</t>
  </si>
  <si>
    <r>
      <t xml:space="preserve">The community occurs on gypsum dunes that vary from 0.25m to 20m or more but most are only a few meters high. The dunes extend around the southern and eastern shores of salt lakes. Dunes vary in composition with clay, sand, gypsum and other materials occurring in various mixtures, and layering of gypsum and other components can also be found. The nature and composition of soil bearing gypsum is likely to be unique to a site. Most of the flora are gypsovags i.e. species also recorded widely on other soil types, probably migrants from adjacent plant communities however some occurrences include flora that are gypsophiles that are substantially confined to gypsum substrates. A range of genera and species including </t>
    </r>
    <r>
      <rPr>
        <i/>
        <sz val="10.5"/>
        <color rgb="FF000000"/>
        <rFont val="Aptos Narrow"/>
        <family val="2"/>
        <scheme val="minor"/>
      </rPr>
      <t>Eucalyptus, Melaleuca, Callitris, Actinostrobus, Allocasuarina</t>
    </r>
    <r>
      <rPr>
        <sz val="10.5"/>
        <color rgb="FF000000"/>
        <rFont val="Aptos Narrow"/>
        <family val="2"/>
        <scheme val="minor"/>
      </rPr>
      <t xml:space="preserve"> and </t>
    </r>
    <r>
      <rPr>
        <i/>
        <sz val="10.5"/>
        <color rgb="FF000000"/>
        <rFont val="Aptos Narrow"/>
        <family val="2"/>
        <scheme val="minor"/>
      </rPr>
      <t xml:space="preserve">Casuarina obesa, </t>
    </r>
    <r>
      <rPr>
        <sz val="10.5"/>
        <color rgb="FF000000"/>
        <rFont val="Aptos Narrow"/>
        <family val="2"/>
        <scheme val="minor"/>
      </rPr>
      <t xml:space="preserve">and Chenopodiaceae, grasses and a wide range of other shrubs and perennial herbs occur in the community. Typical flora are from the genera </t>
    </r>
    <r>
      <rPr>
        <i/>
        <sz val="10.5"/>
        <color rgb="FF000000"/>
        <rFont val="Aptos Narrow"/>
        <family val="2"/>
        <scheme val="minor"/>
      </rPr>
      <t>Atriplex, Austrostipa, Callitris, Casuarina, Eucalyptus, Melaleuca, Darwinia, Rhagodia, Lawrencia, Maireana</t>
    </r>
    <r>
      <rPr>
        <sz val="10.5"/>
        <color rgb="FF000000"/>
        <rFont val="Aptos Narrow"/>
        <family val="2"/>
        <scheme val="minor"/>
      </rPr>
      <t xml:space="preserve"> and </t>
    </r>
    <r>
      <rPr>
        <i/>
        <sz val="10.5"/>
        <color rgb="FF000000"/>
        <rFont val="Aptos Narrow"/>
        <family val="2"/>
        <scheme val="minor"/>
      </rPr>
      <t>Leucopogon</t>
    </r>
    <r>
      <rPr>
        <sz val="10.5"/>
        <color rgb="FF000000"/>
        <rFont val="Aptos Narrow"/>
        <family val="2"/>
        <scheme val="minor"/>
      </rPr>
      <t xml:space="preserve">. Some of these are less tolerant of salt and waterlogging but species such as Tecticornias and </t>
    </r>
    <r>
      <rPr>
        <i/>
        <sz val="10.5"/>
        <color rgb="FF000000"/>
        <rFont val="Aptos Narrow"/>
        <family val="2"/>
        <scheme val="minor"/>
      </rPr>
      <t>Dysphyma crassifolia</t>
    </r>
    <r>
      <rPr>
        <sz val="10.5"/>
        <color rgb="FF000000"/>
        <rFont val="Aptos Narrow"/>
        <family val="2"/>
        <scheme val="minor"/>
      </rPr>
      <t xml:space="preserve"> may be present.</t>
    </r>
  </si>
  <si>
    <t>Avon Wheatbelt, Mallee</t>
  </si>
  <si>
    <t>Lolly Well springs</t>
  </si>
  <si>
    <t xml:space="preserve">Assemblages of Lolly Well Springs wetland </t>
  </si>
  <si>
    <t>Wetland assemblage containing numerous low organic mound springs with moats.</t>
  </si>
  <si>
    <t>Priority 3(ii)</t>
  </si>
  <si>
    <t>Point Spring</t>
  </si>
  <si>
    <t>Assemblages of Point Spring rainforest swamp</t>
  </si>
  <si>
    <r>
      <t xml:space="preserve">Closed canopy rainforest on freshwater swamps on alluvial floodplain soils in the east Kimberley. At Point Spring the canopy is 17m high and the dominant tree species include </t>
    </r>
    <r>
      <rPr>
        <i/>
        <sz val="10.5"/>
        <color rgb="FF000000"/>
        <rFont val="Aptos Narrow"/>
        <family val="2"/>
        <scheme val="minor"/>
      </rPr>
      <t>Canarium australianum, Carallia brachiata, Euodia elleryana, Ficus racemosa, F. virens</t>
    </r>
    <r>
      <rPr>
        <sz val="10.5"/>
        <color rgb="FF000000"/>
        <rFont val="Aptos Narrow"/>
        <family val="2"/>
        <scheme val="minor"/>
      </rPr>
      <t xml:space="preserve"> and </t>
    </r>
    <r>
      <rPr>
        <i/>
        <sz val="10.5"/>
        <color rgb="FF000000"/>
        <rFont val="Aptos Narrow"/>
        <family val="2"/>
        <scheme val="minor"/>
      </rPr>
      <t>Terminalia sericocarpa</t>
    </r>
    <r>
      <rPr>
        <sz val="10.5"/>
        <color rgb="FF000000"/>
        <rFont val="Aptos Narrow"/>
        <family val="2"/>
        <scheme val="minor"/>
      </rPr>
      <t>.</t>
    </r>
  </si>
  <si>
    <t>Victoria Bonaparte</t>
  </si>
  <si>
    <t>Victoria-Bonaparte wetlands</t>
  </si>
  <si>
    <t xml:space="preserve">Assemblages of the wetlands associated with the organic mound springs on the tidal mudflats of the Victoria-Bonaparte Bioregion </t>
  </si>
  <si>
    <t>East Kimberley (Brolga Spring, King Gordon Spring, Attack Spring, Long Swamp and a suite of unnamed springs on Carlton Hill Station). Large wetlands with Melaleuca forest with small patches of rainforest on central mounds. Rainforest and paperbark forest associated with mound springs and seepage areas of the Victoria Bonaparte coastal lands.</t>
  </si>
  <si>
    <t>Astartea scoparia Swamp Thicket</t>
  </si>
  <si>
    <r>
      <t>Astartea scoparia</t>
    </r>
    <r>
      <rPr>
        <sz val="10.5"/>
        <color theme="1"/>
        <rFont val="Aptos Narrow"/>
        <family val="2"/>
        <scheme val="minor"/>
      </rPr>
      <t xml:space="preserve"> Swamp Thicket (South Coast Region)</t>
    </r>
  </si>
  <si>
    <t>Austin LS</t>
  </si>
  <si>
    <t>Austin Land System</t>
  </si>
  <si>
    <t>Saline stony plains with low rises and drainage foci supporting low halophytic shrublands with scattered mulga; occurs mainly adjacent to lakes Austin and Annean below greenstone hill systems.</t>
  </si>
  <si>
    <t>Gascoyne, Murchison</t>
  </si>
  <si>
    <t>Badja Calcrete</t>
  </si>
  <si>
    <t>Badja calcrete groundwater assemblage type on Moore palaeodrainage on Badja Station</t>
  </si>
  <si>
    <t>Yalgoo</t>
  </si>
  <si>
    <t>Dryandra Range BIF</t>
  </si>
  <si>
    <r>
      <t xml:space="preserve">Banded Ironstone Hills with </t>
    </r>
    <r>
      <rPr>
        <i/>
        <sz val="10.5"/>
        <color theme="1"/>
        <rFont val="Aptos Narrow"/>
        <family val="2"/>
        <scheme val="minor"/>
      </rPr>
      <t>Dryandra arborea</t>
    </r>
  </si>
  <si>
    <t>On Unallocated Crown Land in excellent condition north-west Menzies area.</t>
  </si>
  <si>
    <t>Banjawarn and Melrose Calcrete</t>
  </si>
  <si>
    <t>Banjawarn and Melrose (Lake Darlot) calcrete groundwater assemblage type on Carey palaeodrainage on Banjawarn and Melrose Stations</t>
  </si>
  <si>
    <t>Banksia coccinea thicket</t>
  </si>
  <si>
    <r>
      <t xml:space="preserve">Banksia coccinea </t>
    </r>
    <r>
      <rPr>
        <sz val="10.5"/>
        <color theme="1"/>
        <rFont val="Aptos Narrow"/>
        <family val="2"/>
        <scheme val="minor"/>
      </rPr>
      <t>Shrubland</t>
    </r>
    <r>
      <rPr>
        <i/>
        <sz val="10.5"/>
        <color theme="1"/>
        <rFont val="Aptos Narrow"/>
        <family val="2"/>
        <scheme val="minor"/>
      </rPr>
      <t xml:space="preserve"> / Eucalyptus staeri / </t>
    </r>
    <r>
      <rPr>
        <sz val="10.5"/>
        <color theme="1"/>
        <rFont val="Aptos Narrow"/>
        <family val="2"/>
        <scheme val="minor"/>
      </rPr>
      <t>Sheoak</t>
    </r>
    <r>
      <rPr>
        <i/>
        <sz val="10.5"/>
        <color theme="1"/>
        <rFont val="Aptos Narrow"/>
        <family val="2"/>
        <scheme val="minor"/>
      </rPr>
      <t xml:space="preserve"> </t>
    </r>
    <r>
      <rPr>
        <sz val="10.5"/>
        <color theme="1"/>
        <rFont val="Aptos Narrow"/>
        <family val="2"/>
        <scheme val="minor"/>
      </rPr>
      <t>Open Woodland (‘Community type 14a’)</t>
    </r>
  </si>
  <si>
    <r>
      <t xml:space="preserve">Found on deep white/light grey sand on the lower slopes and valleys, usually occurring just upslope of seasonally wet drainage lines. The community is floristically very diverse and structurally quite variable. Typically </t>
    </r>
    <r>
      <rPr>
        <i/>
        <sz val="10.5"/>
        <color theme="1"/>
        <rFont val="Aptos Narrow"/>
        <family val="2"/>
        <scheme val="minor"/>
      </rPr>
      <t xml:space="preserve">Allocasuarina fraseriana, Eucalyptus staeri, Banksia attenuata </t>
    </r>
    <r>
      <rPr>
        <sz val="10.5"/>
        <color theme="1"/>
        <rFont val="Aptos Narrow"/>
        <family val="2"/>
        <scheme val="minor"/>
      </rPr>
      <t xml:space="preserve">and </t>
    </r>
    <r>
      <rPr>
        <i/>
        <sz val="10.5"/>
        <color theme="1"/>
        <rFont val="Aptos Narrow"/>
        <family val="2"/>
        <scheme val="minor"/>
      </rPr>
      <t xml:space="preserve">Banksia ilicifolia </t>
    </r>
    <r>
      <rPr>
        <sz val="10.5"/>
        <color theme="1"/>
        <rFont val="Aptos Narrow"/>
        <family val="2"/>
        <scheme val="minor"/>
      </rPr>
      <t xml:space="preserve">are present as emergents or as low open woodland above a </t>
    </r>
    <r>
      <rPr>
        <i/>
        <sz val="10.5"/>
        <color theme="1"/>
        <rFont val="Aptos Narrow"/>
        <family val="2"/>
        <scheme val="minor"/>
      </rPr>
      <t xml:space="preserve">Banksia coccinea </t>
    </r>
    <r>
      <rPr>
        <sz val="10.5"/>
        <color theme="1"/>
        <rFont val="Aptos Narrow"/>
        <family val="2"/>
        <scheme val="minor"/>
      </rPr>
      <t xml:space="preserve">tall open scrub, mixed open/closed heath, mixed low open heath, mixed sedgeland and open herbland. </t>
    </r>
    <r>
      <rPr>
        <i/>
        <sz val="10.5"/>
        <color theme="1"/>
        <rFont val="Aptos Narrow"/>
        <family val="2"/>
        <scheme val="minor"/>
      </rPr>
      <t xml:space="preserve">Jacksonia spinosa </t>
    </r>
    <r>
      <rPr>
        <sz val="10.5"/>
        <color theme="1"/>
        <rFont val="Aptos Narrow"/>
        <family val="2"/>
        <scheme val="minor"/>
      </rPr>
      <t xml:space="preserve">often forms a distinct stratum above the heathland, dominant heath species are </t>
    </r>
    <r>
      <rPr>
        <i/>
        <sz val="10.5"/>
        <color theme="1"/>
        <rFont val="Aptos Narrow"/>
        <family val="2"/>
        <scheme val="minor"/>
      </rPr>
      <t>Melaleuca thymoides, Adenanthos cuneatus, Leucopogon rubricaulis, Phyllota barbata, Hypocalymma strictum</t>
    </r>
    <r>
      <rPr>
        <sz val="10.5"/>
        <color theme="1"/>
        <rFont val="Aptos Narrow"/>
        <family val="2"/>
        <scheme val="minor"/>
      </rPr>
      <t xml:space="preserve"> and</t>
    </r>
    <r>
      <rPr>
        <i/>
        <sz val="10.5"/>
        <color theme="1"/>
        <rFont val="Aptos Narrow"/>
        <family val="2"/>
        <scheme val="minor"/>
      </rPr>
      <t xml:space="preserve"> Leucopogon glabellus</t>
    </r>
    <r>
      <rPr>
        <sz val="10.5"/>
        <color theme="1"/>
        <rFont val="Aptos Narrow"/>
        <family val="2"/>
        <scheme val="minor"/>
      </rPr>
      <t xml:space="preserve">. Common sedges and herbs include </t>
    </r>
    <r>
      <rPr>
        <i/>
        <sz val="10.5"/>
        <color theme="1"/>
        <rFont val="Aptos Narrow"/>
        <family val="2"/>
        <scheme val="minor"/>
      </rPr>
      <t>Anarthria scabra, Lyginia barbata, Schoenus caespititius, Anarthria prolifera, Anarthria gracilis</t>
    </r>
    <r>
      <rPr>
        <sz val="10.5"/>
        <color theme="1"/>
        <rFont val="Aptos Narrow"/>
        <family val="2"/>
        <scheme val="minor"/>
      </rPr>
      <t xml:space="preserve"> and </t>
    </r>
    <r>
      <rPr>
        <i/>
        <sz val="10.5"/>
        <color theme="1"/>
        <rFont val="Aptos Narrow"/>
        <family val="2"/>
        <scheme val="minor"/>
      </rPr>
      <t>Cyathochaeta equitans.</t>
    </r>
    <r>
      <rPr>
        <sz val="10.5"/>
        <color theme="1"/>
        <rFont val="Aptos Narrow"/>
        <family val="2"/>
        <scheme val="minor"/>
      </rPr>
      <t xml:space="preserve"> The community is highly susceptible to </t>
    </r>
    <r>
      <rPr>
        <i/>
        <sz val="10.5"/>
        <color theme="1"/>
        <rFont val="Aptos Narrow"/>
        <family val="2"/>
        <scheme val="minor"/>
      </rPr>
      <t>Phytophthora</t>
    </r>
    <r>
      <rPr>
        <sz val="10.5"/>
        <color theme="1"/>
        <rFont val="Aptos Narrow"/>
        <family val="2"/>
        <scheme val="minor"/>
      </rPr>
      <t xml:space="preserve"> dieback with infestations resulting in greatly reduced floristic and structural diversity. Appears to be restricted to the Albany region. </t>
    </r>
  </si>
  <si>
    <t>Esperance Plains, Jarrah Forest</t>
  </si>
  <si>
    <t>Banksia coccinea Shrubland</t>
  </si>
  <si>
    <r>
      <t>Banksia coccinea</t>
    </r>
    <r>
      <rPr>
        <sz val="10.5"/>
        <color theme="1"/>
        <rFont val="Aptos Narrow"/>
        <family val="2"/>
        <scheme val="minor"/>
      </rPr>
      <t xml:space="preserve"> Shrubland</t>
    </r>
    <r>
      <rPr>
        <i/>
        <sz val="10.5"/>
        <color theme="1"/>
        <rFont val="Aptos Narrow"/>
        <family val="2"/>
        <scheme val="minor"/>
      </rPr>
      <t xml:space="preserve"> / Melaleuca striata</t>
    </r>
    <r>
      <rPr>
        <sz val="10.5"/>
        <color theme="1"/>
        <rFont val="Aptos Narrow"/>
        <family val="2"/>
        <scheme val="minor"/>
      </rPr>
      <t xml:space="preserve"> </t>
    </r>
    <r>
      <rPr>
        <i/>
        <sz val="10.5"/>
        <color theme="1"/>
        <rFont val="Aptos Narrow"/>
        <family val="2"/>
        <scheme val="minor"/>
      </rPr>
      <t>/ Leucopogon flavescens</t>
    </r>
    <r>
      <rPr>
        <sz val="10.5"/>
        <color theme="1"/>
        <rFont val="Aptos Narrow"/>
        <family val="2"/>
        <scheme val="minor"/>
      </rPr>
      <t xml:space="preserve"> Heath</t>
    </r>
  </si>
  <si>
    <r>
      <t xml:space="preserve">Community occurs on light grey or grey deep sand on lower slopes and valleys. Structurally this unit is a diverse heathland over a diverse sedgeland dominated by </t>
    </r>
    <r>
      <rPr>
        <i/>
        <sz val="10.5"/>
        <color theme="1"/>
        <rFont val="Aptos Narrow"/>
        <family val="2"/>
        <scheme val="minor"/>
      </rPr>
      <t xml:space="preserve">Anarthria scabra </t>
    </r>
    <r>
      <rPr>
        <sz val="10.5"/>
        <color theme="1"/>
        <rFont val="Aptos Narrow"/>
        <family val="2"/>
        <scheme val="minor"/>
      </rPr>
      <t xml:space="preserve">and a very open herbland dominated by </t>
    </r>
    <r>
      <rPr>
        <i/>
        <sz val="10.5"/>
        <color theme="1"/>
        <rFont val="Aptos Narrow"/>
        <family val="2"/>
        <scheme val="minor"/>
      </rPr>
      <t xml:space="preserve">Dasypogon bromeliifolius. </t>
    </r>
    <r>
      <rPr>
        <sz val="10.5"/>
        <color theme="1"/>
        <rFont val="Aptos Narrow"/>
        <family val="2"/>
        <scheme val="minor"/>
      </rPr>
      <t xml:space="preserve"> Emergent trees (</t>
    </r>
    <r>
      <rPr>
        <i/>
        <sz val="10.5"/>
        <color theme="1"/>
        <rFont val="Aptos Narrow"/>
        <family val="2"/>
        <scheme val="minor"/>
      </rPr>
      <t>Allocasuarina fraseriana, E. marginata</t>
    </r>
    <r>
      <rPr>
        <sz val="10.5"/>
        <color theme="1"/>
        <rFont val="Aptos Narrow"/>
        <family val="2"/>
        <scheme val="minor"/>
      </rPr>
      <t xml:space="preserve">) may be present along with the shrub </t>
    </r>
    <r>
      <rPr>
        <i/>
        <sz val="10.5"/>
        <color theme="1"/>
        <rFont val="Aptos Narrow"/>
        <family val="2"/>
        <scheme val="minor"/>
      </rPr>
      <t>Taxandria angustifolia</t>
    </r>
    <r>
      <rPr>
        <sz val="10.5"/>
        <color theme="1"/>
        <rFont val="Aptos Narrow"/>
        <family val="2"/>
        <scheme val="minor"/>
      </rPr>
      <t>. The community is restricted to an area in the Angove-Two-Peoples Bay - Bettys Beach area east of Albany.</t>
    </r>
  </si>
  <si>
    <t xml:space="preserve">A component of 'Proteaceae Dominated Kwongkan Shrublands of the Southeast Coastal Floristic Province of Western Australia'
(Endangered TEC) </t>
  </si>
  <si>
    <t>SCP22</t>
  </si>
  <si>
    <r>
      <t>Banksia ilicifolia</t>
    </r>
    <r>
      <rPr>
        <sz val="10.5"/>
        <color rgb="FF000000"/>
        <rFont val="Aptos Narrow"/>
        <family val="2"/>
        <scheme val="minor"/>
      </rPr>
      <t xml:space="preserve"> woodlands, southern Swan Coastal Plain (‘floristic community type 22’)</t>
    </r>
  </si>
  <si>
    <r>
      <t xml:space="preserve">Low lying sites generally consisting of </t>
    </r>
    <r>
      <rPr>
        <i/>
        <sz val="10.5"/>
        <color rgb="FF000000"/>
        <rFont val="Aptos Narrow"/>
        <family val="2"/>
        <scheme val="minor"/>
      </rPr>
      <t>Banksia ilicifolia – B. attenuata</t>
    </r>
    <r>
      <rPr>
        <sz val="10.5"/>
        <color rgb="FF000000"/>
        <rFont val="Aptos Narrow"/>
        <family val="2"/>
        <scheme val="minor"/>
      </rPr>
      <t xml:space="preserve"> woodlands, but </t>
    </r>
    <r>
      <rPr>
        <i/>
        <sz val="10.5"/>
        <color rgb="FF000000"/>
        <rFont val="Aptos Narrow"/>
        <family val="2"/>
        <scheme val="minor"/>
      </rPr>
      <t>Melaleuca preissiana</t>
    </r>
    <r>
      <rPr>
        <sz val="10.5"/>
        <color rgb="FF000000"/>
        <rFont val="Aptos Narrow"/>
        <family val="2"/>
        <scheme val="minor"/>
      </rPr>
      <t xml:space="preserve"> woodlands and scrubs are also recorded. Occurs on Bassendean and Spearwood systems in the central Swan Coastal Plain north of Rockingham. Typically has very open understorey, and sites are likely to be seasonally waterlogged.</t>
    </r>
  </si>
  <si>
    <t>A component of 'Banksia Woodlands of the Swan Coastal Plain ecological community'
(Endangered TEC)</t>
  </si>
  <si>
    <t>Banksia laevigata - B. lemanniana</t>
  </si>
  <si>
    <r>
      <t>Banksia laevigata – Banksia lemanniana</t>
    </r>
    <r>
      <rPr>
        <sz val="10.5"/>
        <color theme="1"/>
        <rFont val="Aptos Narrow"/>
        <family val="2"/>
        <scheme val="minor"/>
      </rPr>
      <t xml:space="preserve"> proteaceous thicket</t>
    </r>
  </si>
  <si>
    <r>
      <t xml:space="preserve">This community occurs on laterised ridges and breakaways. Associated species generally include </t>
    </r>
    <r>
      <rPr>
        <i/>
        <sz val="10.5"/>
        <color theme="1"/>
        <rFont val="Aptos Narrow"/>
        <family val="2"/>
        <scheme val="minor"/>
      </rPr>
      <t>Eucalyptus pleurocarpa, Adenanthos oreophilus, Leptospermum maxwellii, Beaufortia orbifolia, Taxandria spathulata</t>
    </r>
    <r>
      <rPr>
        <sz val="10.5"/>
        <color theme="1"/>
        <rFont val="Aptos Narrow"/>
        <family val="2"/>
        <scheme val="minor"/>
      </rPr>
      <t xml:space="preserve"> and </t>
    </r>
    <r>
      <rPr>
        <i/>
        <sz val="10.5"/>
        <color theme="1"/>
        <rFont val="Aptos Narrow"/>
        <family val="2"/>
        <scheme val="minor"/>
      </rPr>
      <t>Stylidium albomontis</t>
    </r>
    <r>
      <rPr>
        <sz val="10.5"/>
        <color theme="1"/>
        <rFont val="Aptos Narrow"/>
        <family val="2"/>
        <scheme val="minor"/>
      </rPr>
      <t>.</t>
    </r>
  </si>
  <si>
    <t>Banksia littoralis/Melaleuca incana</t>
  </si>
  <si>
    <r>
      <t>Banksia littoralis</t>
    </r>
    <r>
      <rPr>
        <sz val="10.5"/>
        <color theme="1"/>
        <rFont val="Aptos Narrow"/>
        <family val="2"/>
        <scheme val="minor"/>
      </rPr>
      <t xml:space="preserve"> woodland / </t>
    </r>
    <r>
      <rPr>
        <i/>
        <sz val="10.5"/>
        <color theme="1"/>
        <rFont val="Aptos Narrow"/>
        <family val="2"/>
        <scheme val="minor"/>
      </rPr>
      <t>Melaleuca incana</t>
    </r>
    <r>
      <rPr>
        <sz val="10.5"/>
        <color theme="1"/>
        <rFont val="Aptos Narrow"/>
        <family val="2"/>
        <scheme val="minor"/>
      </rPr>
      <t xml:space="preserve"> Shrubland (South Coast Region)</t>
    </r>
  </si>
  <si>
    <t>Banksia occidentalis/Kunzea clavata shrubland</t>
  </si>
  <si>
    <r>
      <t>Banksia occidentalis/Kunzea clavata</t>
    </r>
    <r>
      <rPr>
        <sz val="10.5"/>
        <color theme="1"/>
        <rFont val="Aptos Narrow"/>
        <family val="2"/>
        <scheme val="minor"/>
      </rPr>
      <t xml:space="preserve"> Shrubland (South Coast Region)</t>
    </r>
  </si>
  <si>
    <t>Low level sandplains</t>
  </si>
  <si>
    <r>
      <t>Banksia prionotes</t>
    </r>
    <r>
      <rPr>
        <sz val="10.5"/>
        <color theme="1"/>
        <rFont val="Aptos Narrow"/>
        <family val="2"/>
        <scheme val="minor"/>
      </rPr>
      <t xml:space="preserve"> and </t>
    </r>
    <r>
      <rPr>
        <i/>
        <sz val="10.5"/>
        <color theme="1"/>
        <rFont val="Aptos Narrow"/>
        <family val="2"/>
        <scheme val="minor"/>
      </rPr>
      <t>Xylomelum angustifolium</t>
    </r>
    <r>
      <rPr>
        <sz val="10.5"/>
        <color theme="1"/>
        <rFont val="Aptos Narrow"/>
        <family val="2"/>
        <scheme val="minor"/>
      </rPr>
      <t xml:space="preserve"> low woodlands on transported yellow sand</t>
    </r>
  </si>
  <si>
    <t>Banksia prionotes and Xylomelum angustifolium Low Woodlands on large yellow sands dunes (formed from sheets of transported sand in the valleys) on the Ulva Landform Unit. The community has a species rich understorey of Grevillea eriostachya, Melaleuca leptospermoides, Verticordia roei, Calytrix leschenaultii, Dampiera spp., Baeckea preissiana and Borya constricta.</t>
  </si>
  <si>
    <t>Banksia yellow-orange sands</t>
  </si>
  <si>
    <t>Banksia woodland of the Gingin area restricted to soils dominated by yellow to orange sands</t>
  </si>
  <si>
    <r>
      <t xml:space="preserve">Species-rich Banksia woodlands on deep yellow-red sands that appear restricted to the western Dandaragan Plateau. The vegetation is described as scattered </t>
    </r>
    <r>
      <rPr>
        <i/>
        <sz val="10.5"/>
        <color theme="1"/>
        <rFont val="Aptos Narrow"/>
        <family val="2"/>
        <scheme val="minor"/>
      </rPr>
      <t>Eucalyptus todtiana</t>
    </r>
    <r>
      <rPr>
        <sz val="10.5"/>
        <color theme="1"/>
        <rFont val="Aptos Narrow"/>
        <family val="2"/>
        <scheme val="minor"/>
      </rPr>
      <t xml:space="preserve"> and </t>
    </r>
    <r>
      <rPr>
        <i/>
        <sz val="10.5"/>
        <color theme="1"/>
        <rFont val="Aptos Narrow"/>
        <family val="2"/>
        <scheme val="minor"/>
      </rPr>
      <t>Eucalyptus calophylla</t>
    </r>
    <r>
      <rPr>
        <sz val="10.5"/>
        <color theme="1"/>
        <rFont val="Aptos Narrow"/>
        <family val="2"/>
        <scheme val="minor"/>
      </rPr>
      <t xml:space="preserve"> over </t>
    </r>
    <r>
      <rPr>
        <i/>
        <sz val="10.5"/>
        <color theme="1"/>
        <rFont val="Aptos Narrow"/>
        <family val="2"/>
        <scheme val="minor"/>
      </rPr>
      <t>Banksia menziesii</t>
    </r>
    <r>
      <rPr>
        <sz val="10.5"/>
        <color theme="1"/>
        <rFont val="Aptos Narrow"/>
        <family val="2"/>
        <scheme val="minor"/>
      </rPr>
      <t xml:space="preserve"> and </t>
    </r>
    <r>
      <rPr>
        <i/>
        <sz val="10.5"/>
        <color theme="1"/>
        <rFont val="Aptos Narrow"/>
        <family val="2"/>
        <scheme val="minor"/>
      </rPr>
      <t>Banksia attenuata</t>
    </r>
    <r>
      <rPr>
        <sz val="10.5"/>
        <color theme="1"/>
        <rFont val="Aptos Narrow"/>
        <family val="2"/>
        <scheme val="minor"/>
      </rPr>
      <t xml:space="preserve"> low open woodland over </t>
    </r>
    <r>
      <rPr>
        <i/>
        <sz val="10.5"/>
        <color theme="1"/>
        <rFont val="Aptos Narrow"/>
        <family val="2"/>
        <scheme val="minor"/>
      </rPr>
      <t>Jacksonia sternbergiana</t>
    </r>
    <r>
      <rPr>
        <sz val="10.5"/>
        <color theme="1"/>
        <rFont val="Aptos Narrow"/>
        <family val="2"/>
        <scheme val="minor"/>
      </rPr>
      <t xml:space="preserve"> and </t>
    </r>
    <r>
      <rPr>
        <i/>
        <sz val="10.5"/>
        <color theme="1"/>
        <rFont val="Aptos Narrow"/>
        <family val="2"/>
        <scheme val="minor"/>
      </rPr>
      <t>Adenanthos cygnorum</t>
    </r>
    <r>
      <rPr>
        <sz val="10.5"/>
        <color theme="1"/>
        <rFont val="Aptos Narrow"/>
        <family val="2"/>
        <scheme val="minor"/>
      </rPr>
      <t xml:space="preserve"> high open shrubland over </t>
    </r>
    <r>
      <rPr>
        <i/>
        <sz val="10.5"/>
        <color theme="1"/>
        <rFont val="Aptos Narrow"/>
        <family val="2"/>
        <scheme val="minor"/>
      </rPr>
      <t>Allocasuarina humilis</t>
    </r>
    <r>
      <rPr>
        <sz val="10.5"/>
        <color theme="1"/>
        <rFont val="Aptos Narrow"/>
        <family val="2"/>
        <scheme val="minor"/>
      </rPr>
      <t xml:space="preserve"> and </t>
    </r>
    <r>
      <rPr>
        <i/>
        <sz val="10.5"/>
        <color theme="1"/>
        <rFont val="Aptos Narrow"/>
        <family val="2"/>
        <scheme val="minor"/>
      </rPr>
      <t>Chamelaucium lullfitzii</t>
    </r>
    <r>
      <rPr>
        <sz val="10.5"/>
        <color theme="1"/>
        <rFont val="Aptos Narrow"/>
        <family val="2"/>
        <scheme val="minor"/>
      </rPr>
      <t xml:space="preserve"> (DRF) open shrubland over </t>
    </r>
    <r>
      <rPr>
        <i/>
        <sz val="10.5"/>
        <color theme="1"/>
        <rFont val="Aptos Narrow"/>
        <family val="2"/>
        <scheme val="minor"/>
      </rPr>
      <t>Eremaea pauciflora</t>
    </r>
    <r>
      <rPr>
        <sz val="10.5"/>
        <color theme="1"/>
        <rFont val="Aptos Narrow"/>
        <family val="2"/>
        <scheme val="minor"/>
      </rPr>
      <t xml:space="preserve"> and </t>
    </r>
    <r>
      <rPr>
        <i/>
        <sz val="10.5"/>
        <color theme="1"/>
        <rFont val="Aptos Narrow"/>
        <family val="2"/>
        <scheme val="minor"/>
      </rPr>
      <t>Astroloma xerophyllum</t>
    </r>
    <r>
      <rPr>
        <sz val="10.5"/>
        <color theme="1"/>
        <rFont val="Aptos Narrow"/>
        <family val="2"/>
        <scheme val="minor"/>
      </rPr>
      <t xml:space="preserve"> low shrubland over </t>
    </r>
    <r>
      <rPr>
        <i/>
        <sz val="10.5"/>
        <color theme="1"/>
        <rFont val="Aptos Narrow"/>
        <family val="2"/>
        <scheme val="minor"/>
      </rPr>
      <t>Mesomelaena pseudostygia</t>
    </r>
    <r>
      <rPr>
        <sz val="10.5"/>
        <color theme="1"/>
        <rFont val="Aptos Narrow"/>
        <family val="2"/>
        <scheme val="minor"/>
      </rPr>
      <t xml:space="preserve"> open sedgeland.</t>
    </r>
  </si>
  <si>
    <t>Multiple regions</t>
  </si>
  <si>
    <t>Midwest, South West, Swan, Wheatbelt</t>
  </si>
  <si>
    <t>Banksia WL SCP</t>
  </si>
  <si>
    <t>Banksia woodlands of the Swan Coastal Plain</t>
  </si>
  <si>
    <r>
      <t xml:space="preserve">Canopy is most commonly dominated or co-dominated by </t>
    </r>
    <r>
      <rPr>
        <i/>
        <sz val="10.5"/>
        <color theme="1"/>
        <rFont val="Aptos Narrow"/>
        <family val="2"/>
        <scheme val="minor"/>
      </rPr>
      <t>Banksia attenuata</t>
    </r>
    <r>
      <rPr>
        <sz val="10.5"/>
        <color theme="1"/>
        <rFont val="Aptos Narrow"/>
        <family val="2"/>
        <scheme val="minor"/>
      </rPr>
      <t xml:space="preserve"> and/or </t>
    </r>
    <r>
      <rPr>
        <i/>
        <sz val="10.5"/>
        <color theme="1"/>
        <rFont val="Aptos Narrow"/>
        <family val="2"/>
        <scheme val="minor"/>
      </rPr>
      <t>B. menziesii</t>
    </r>
    <r>
      <rPr>
        <sz val="10.5"/>
        <color theme="1"/>
        <rFont val="Aptos Narrow"/>
        <family val="2"/>
        <scheme val="minor"/>
      </rPr>
      <t xml:space="preserve">. Other Banksia species that can dominate in the community are </t>
    </r>
    <r>
      <rPr>
        <i/>
        <sz val="10.5"/>
        <color theme="1"/>
        <rFont val="Aptos Narrow"/>
        <family val="2"/>
        <scheme val="minor"/>
      </rPr>
      <t>B. prionotes</t>
    </r>
    <r>
      <rPr>
        <sz val="10.5"/>
        <color theme="1"/>
        <rFont val="Aptos Narrow"/>
        <family val="2"/>
        <scheme val="minor"/>
      </rPr>
      <t xml:space="preserve"> or </t>
    </r>
    <r>
      <rPr>
        <i/>
        <sz val="10.5"/>
        <color theme="1"/>
        <rFont val="Aptos Narrow"/>
        <family val="2"/>
        <scheme val="minor"/>
      </rPr>
      <t>B. ilicifolia</t>
    </r>
    <r>
      <rPr>
        <sz val="10.5"/>
        <color theme="1"/>
        <rFont val="Aptos Narrow"/>
        <family val="2"/>
        <scheme val="minor"/>
      </rPr>
      <t>. It typically occurs on well drained, low nutrient soils on sandplain landforms, particularly deep Bassendean and Spearwood sands and occasionally on Quindalup sands; it is also common on sandy colluvium and aeolian sands of the Ridge Hill Shelf, Whicher Scarp and Dandaragan Plateau and can occur in other less common scenarios.
The description, area and condition thresholds that apply to the EPBC-listed TEC of the same name, also apply to this Priority ecological community.</t>
    </r>
  </si>
  <si>
    <t>Synonymous with 'Banksia Woodlands of the Swan Coastal Plain ecological community' 
(Endangered TEC)</t>
  </si>
  <si>
    <t>Avon Wheatbelt, Geraldton Sandplains, Jarrah Forest, Swan Coastal Plain</t>
  </si>
  <si>
    <t>Blackwood, Perth Hills, Swan Coastal, Turquoise Coast, Wellington, Wheatbelt Region</t>
  </si>
  <si>
    <t>Bannerman Land System</t>
  </si>
  <si>
    <t>Alluvial plains and flood out areas with occasional dunes supporting shrubby tussock grasslands and soft spinifex grasslands (land system is in the arid interior, Great Sandy Desert IBRA region)</t>
  </si>
  <si>
    <t>Midwest, Pilbara</t>
  </si>
  <si>
    <t>Barrabiddy LS</t>
  </si>
  <si>
    <t>Barrabiddy Land System</t>
  </si>
  <si>
    <t>Flood plains and broad drainage zones with shallow channelling, supporting tall acacia shrublands with some saltbush and tussock grasses. Bluebush/salt bush shrublands largely lost.</t>
  </si>
  <si>
    <t>Exmouth, Gascoyne</t>
  </si>
  <si>
    <t>Barrow Island subterranean fauna</t>
  </si>
  <si>
    <t xml:space="preserve">Barrow Island subterranean fauna </t>
  </si>
  <si>
    <t>Barrow Island stygofauna and troglofauna.</t>
  </si>
  <si>
    <t>Barwidgee Calcrete</t>
  </si>
  <si>
    <t>Barwidgee calcrete groundwater assemblage type on Carey palaeodrainage on Barwidgee Station</t>
  </si>
  <si>
    <t>Bunbury Basalt</t>
  </si>
  <si>
    <t>Basalt association of the Warren Region</t>
  </si>
  <si>
    <r>
      <t xml:space="preserve">Black Point - near Augusta. 
Dwarf Scrub D </t>
    </r>
    <r>
      <rPr>
        <i/>
        <sz val="10.5"/>
        <color theme="1"/>
        <rFont val="Aptos Narrow"/>
        <family val="2"/>
        <scheme val="minor"/>
      </rPr>
      <t xml:space="preserve">Leucophyta brownii, Salicornia quinquefolia </t>
    </r>
    <r>
      <rPr>
        <sz val="10.5"/>
        <color theme="1"/>
        <rFont val="Aptos Narrow"/>
        <family val="2"/>
        <scheme val="minor"/>
      </rPr>
      <t xml:space="preserve">and </t>
    </r>
    <r>
      <rPr>
        <i/>
        <sz val="10.5"/>
        <color theme="1"/>
        <rFont val="Aptos Narrow"/>
        <family val="2"/>
        <scheme val="minor"/>
      </rPr>
      <t xml:space="preserve">Olearia axillaris </t>
    </r>
    <r>
      <rPr>
        <sz val="10.5"/>
        <color theme="1"/>
        <rFont val="Aptos Narrow"/>
        <family val="2"/>
        <scheme val="minor"/>
      </rPr>
      <t xml:space="preserve">with Open Low Sedges of </t>
    </r>
    <r>
      <rPr>
        <i/>
        <sz val="10.5"/>
        <color theme="1"/>
        <rFont val="Aptos Narrow"/>
        <family val="2"/>
        <scheme val="minor"/>
      </rPr>
      <t xml:space="preserve">Juncus pauciflorus </t>
    </r>
    <r>
      <rPr>
        <sz val="10.5"/>
        <color theme="1"/>
        <rFont val="Aptos Narrow"/>
        <family val="2"/>
        <scheme val="minor"/>
      </rPr>
      <t xml:space="preserve">and Herbs of </t>
    </r>
    <r>
      <rPr>
        <i/>
        <sz val="10.5"/>
        <color theme="1"/>
        <rFont val="Aptos Narrow"/>
        <family val="2"/>
        <scheme val="minor"/>
      </rPr>
      <t>Salicornia quinquefolia, Isolepis</t>
    </r>
    <r>
      <rPr>
        <sz val="10.5"/>
        <color theme="1"/>
        <rFont val="Aptos Narrow"/>
        <family val="2"/>
        <scheme val="minor"/>
      </rPr>
      <t xml:space="preserve"> sp.,</t>
    </r>
    <r>
      <rPr>
        <i/>
        <sz val="10.5"/>
        <color theme="1"/>
        <rFont val="Aptos Narrow"/>
        <family val="2"/>
        <scheme val="minor"/>
      </rPr>
      <t xml:space="preserve"> Samolus repens</t>
    </r>
    <r>
      <rPr>
        <sz val="10.5"/>
        <color theme="1"/>
        <rFont val="Aptos Narrow"/>
        <family val="2"/>
        <scheme val="minor"/>
      </rPr>
      <t xml:space="preserve"> and Very Open Low Grass of </t>
    </r>
    <r>
      <rPr>
        <i/>
        <sz val="10.5"/>
        <color theme="1"/>
        <rFont val="Aptos Narrow"/>
        <family val="2"/>
        <scheme val="minor"/>
      </rPr>
      <t>Sporobolus virginicus.</t>
    </r>
    <r>
      <rPr>
        <sz val="10.5"/>
        <color theme="1"/>
        <rFont val="Aptos Narrow"/>
        <family val="2"/>
        <scheme val="minor"/>
      </rPr>
      <t xml:space="preserve"> Bunbury Basalt outcrops, flats over Bunbury Basalt with reddish brown sandy clay loam basaltic soils and basaltic saprolite outcrops with light yellowish-brown clays.</t>
    </r>
  </si>
  <si>
    <t>Belele Calcrete</t>
  </si>
  <si>
    <t>Belele calcrete groundwater assemblage type on Murchison palaeodrainage on Belele Station</t>
  </si>
  <si>
    <t>Gascoyne</t>
  </si>
  <si>
    <t>Beringarra Calcrete</t>
  </si>
  <si>
    <t>Beringarra calcrete groundwater assemblage type on Murchison palaeodrainage on Beringarra Station</t>
  </si>
  <si>
    <t>Bibbingunna LS</t>
  </si>
  <si>
    <t>Bibbingunna Land System</t>
  </si>
  <si>
    <t xml:space="preserve">Clay flats with crabholes and sluggish drainage; chenopod and tussock grass pastures. Characterised by heavy clay drainage swamps marked by finely etched meandering drainage typical of flat plains. Very slightly higher pebble strewn areas may occur within the swamps, but they are never very significant. </t>
  </si>
  <si>
    <t>Black Range North Calcrete</t>
  </si>
  <si>
    <t>Black Range North calcrete groundwater assemblage type on Raeside palaeodrainage on Lake Mason Station</t>
  </si>
  <si>
    <t>Black Range South and Windsor Calcrete</t>
  </si>
  <si>
    <t>Black Range South and Windsor groundwater calcrete assemblage type on Raeside and Murchison palaeodrainage on Lake Mason and Windsor Stations</t>
  </si>
  <si>
    <t>Alluvial soils of the upper Blackwood River</t>
  </si>
  <si>
    <t xml:space="preserve">Blackwood Alluvial Flats </t>
  </si>
  <si>
    <t>Woodlands and shrublands of the alluvial soils of the upper Blackwood River (Condinup and Darkan 5f soil-landscape sub-systems). Vegetation associations identified to date: Wet shrublands on alluvial clay flats, Jarrah-Marri woodlands on alluvial grey-brown loams, Wandoo woodlands on alluvial grey-brown clay-loams (includes vernal pools), Flooded Gum-Wandoo woodland on alluvial grey clays (includes vernal pools), Wandoo woodlands on grey sandy loams</t>
  </si>
  <si>
    <t>Blackwood,  Wellington</t>
  </si>
  <si>
    <t>Blech LS</t>
  </si>
  <si>
    <t>Blech Land System</t>
  </si>
  <si>
    <t>Characterised by large sandy banks up to 1.6km long and 1km wide connected by several arcuate bands. Interbanks occur between sandy banks and may coalesce into discernible through drainage plains in some areas.</t>
  </si>
  <si>
    <t>Blue Hills BIF</t>
  </si>
  <si>
    <t>Blue Hills (Mount Karara/Mungada Ridge/Blue Hills) vegetation assemblages (banded ironstone formation)</t>
  </si>
  <si>
    <t>Boab dominated assemblages (MVT limestone ranges)</t>
  </si>
  <si>
    <t>Boab dominated assemblages of Devonian limestone reef (previously 'Monsoon vine thickets of limestone ranges')</t>
  </si>
  <si>
    <t>Boab only occurs in specific assemblages on this substrate in specific areas such as Giekie Gorge.</t>
  </si>
  <si>
    <t>Boonderoo LS</t>
  </si>
  <si>
    <t>Boonderoo Land System</t>
  </si>
  <si>
    <t>Salt lakes and fringing saline plains, surrounded by sand and kopi dunes supporting halophytic and non-halophytic shrubland.</t>
  </si>
  <si>
    <t>Coolgardie, Nullarbor</t>
  </si>
  <si>
    <t>Boolygoo Range BIF</t>
  </si>
  <si>
    <t xml:space="preserve">Booylgoo Range vegetation assemblages (banded ironstone formation) </t>
  </si>
  <si>
    <t>Walyungup Microbial</t>
  </si>
  <si>
    <t>Brackish microbial community number 1 (Lake Walyungup)</t>
  </si>
  <si>
    <t>Microbial community formed in Lake Walyungup, Rockingham. Data required about status and composition.</t>
  </si>
  <si>
    <t>Breberle LS</t>
  </si>
  <si>
    <t>Breberle Land System</t>
  </si>
  <si>
    <t>Level saline drainage plains adjacent to ephemeral lakes, claypans and swampy drainage foci with sandy margins and occasional sand dunes; supports tall Acacia shrublands and other fringing shrublands with zonations of perennial grasses and halophytes.</t>
  </si>
  <si>
    <t>Murchison, Yalgoo</t>
  </si>
  <si>
    <t>Bremer Range</t>
  </si>
  <si>
    <t>Bremer Range vegetation assemblages</t>
  </si>
  <si>
    <r>
      <t xml:space="preserve">Mt Day, Round Top Hill, Honman Ridge. 
</t>
    </r>
    <r>
      <rPr>
        <i/>
        <sz val="10.5"/>
        <color theme="1"/>
        <rFont val="Aptos Narrow"/>
        <family val="2"/>
        <scheme val="minor"/>
      </rPr>
      <t>Eucalyptus rhomboidea</t>
    </r>
    <r>
      <rPr>
        <sz val="10.5"/>
        <color theme="1"/>
        <rFont val="Aptos Narrow"/>
        <family val="2"/>
        <scheme val="minor"/>
      </rPr>
      <t xml:space="preserve"> ms and </t>
    </r>
    <r>
      <rPr>
        <i/>
        <sz val="10.5"/>
        <color theme="1"/>
        <rFont val="Aptos Narrow"/>
        <family val="2"/>
        <scheme val="minor"/>
      </rPr>
      <t>E. eremophila</t>
    </r>
    <r>
      <rPr>
        <sz val="10.5"/>
        <color theme="1"/>
        <rFont val="Aptos Narrow"/>
        <family val="2"/>
        <scheme val="minor"/>
      </rPr>
      <t xml:space="preserve"> woodland on the side slopes of low ridges; </t>
    </r>
    <r>
      <rPr>
        <i/>
        <sz val="10.5"/>
        <color theme="1"/>
        <rFont val="Aptos Narrow"/>
        <family val="2"/>
        <scheme val="minor"/>
      </rPr>
      <t xml:space="preserve">E. flocktoniae </t>
    </r>
    <r>
      <rPr>
        <sz val="10.5"/>
        <color theme="1"/>
        <rFont val="Aptos Narrow"/>
        <family val="2"/>
        <scheme val="minor"/>
      </rPr>
      <t xml:space="preserve">woodland (with </t>
    </r>
    <r>
      <rPr>
        <i/>
        <sz val="10.5"/>
        <color theme="1"/>
        <rFont val="Aptos Narrow"/>
        <family val="2"/>
        <scheme val="minor"/>
      </rPr>
      <t>E. salubris, E. salmonophloia, E. dundasii</t>
    </r>
    <r>
      <rPr>
        <sz val="10.5"/>
        <color theme="1"/>
        <rFont val="Aptos Narrow"/>
        <family val="2"/>
        <scheme val="minor"/>
      </rPr>
      <t xml:space="preserve"> and </t>
    </r>
    <r>
      <rPr>
        <i/>
        <sz val="10.5"/>
        <color theme="1"/>
        <rFont val="Aptos Narrow"/>
        <family val="2"/>
        <scheme val="minor"/>
      </rPr>
      <t>E. tenuis</t>
    </r>
    <r>
      <rPr>
        <sz val="10.5"/>
        <color theme="1"/>
        <rFont val="Aptos Narrow"/>
        <family val="2"/>
        <scheme val="minor"/>
      </rPr>
      <t xml:space="preserve">) on broad flat ridges and side slopes; </t>
    </r>
    <r>
      <rPr>
        <i/>
        <sz val="10.5"/>
        <color theme="1"/>
        <rFont val="Aptos Narrow"/>
        <family val="2"/>
        <scheme val="minor"/>
      </rPr>
      <t>E. flocktoniae</t>
    </r>
    <r>
      <rPr>
        <sz val="10.5"/>
        <color theme="1"/>
        <rFont val="Aptos Narrow"/>
        <family val="2"/>
        <scheme val="minor"/>
      </rPr>
      <t xml:space="preserve"> and/or </t>
    </r>
    <r>
      <rPr>
        <i/>
        <sz val="10.5"/>
        <color theme="1"/>
        <rFont val="Aptos Narrow"/>
        <family val="2"/>
        <scheme val="minor"/>
      </rPr>
      <t xml:space="preserve">E. longicornis </t>
    </r>
    <r>
      <rPr>
        <sz val="10.5"/>
        <color theme="1"/>
        <rFont val="Aptos Narrow"/>
        <family val="2"/>
        <scheme val="minor"/>
      </rPr>
      <t xml:space="preserve">woodland on saline soils on ridges and flats adjacent to large salt lake systems; </t>
    </r>
    <r>
      <rPr>
        <i/>
        <sz val="10.5"/>
        <color theme="1"/>
        <rFont val="Aptos Narrow"/>
        <family val="2"/>
        <scheme val="minor"/>
      </rPr>
      <t>E. longicornis</t>
    </r>
    <r>
      <rPr>
        <sz val="10.5"/>
        <color theme="1"/>
        <rFont val="Aptos Narrow"/>
        <family val="2"/>
        <scheme val="minor"/>
      </rPr>
      <t xml:space="preserve"> and/or </t>
    </r>
    <r>
      <rPr>
        <i/>
        <sz val="10.5"/>
        <color theme="1"/>
        <rFont val="Aptos Narrow"/>
        <family val="2"/>
        <scheme val="minor"/>
      </rPr>
      <t>E. salmonophloia</t>
    </r>
    <r>
      <rPr>
        <sz val="10.5"/>
        <color theme="1"/>
        <rFont val="Aptos Narrow"/>
        <family val="2"/>
        <scheme val="minor"/>
      </rPr>
      <t xml:space="preserve"> or, </t>
    </r>
    <r>
      <rPr>
        <i/>
        <sz val="10.5"/>
        <color theme="1"/>
        <rFont val="Aptos Narrow"/>
        <family val="2"/>
        <scheme val="minor"/>
      </rPr>
      <t>E. georgei</t>
    </r>
    <r>
      <rPr>
        <sz val="10.5"/>
        <color theme="1"/>
        <rFont val="Aptos Narrow"/>
        <family val="2"/>
        <scheme val="minor"/>
      </rPr>
      <t xml:space="preserve"> subsp. </t>
    </r>
    <r>
      <rPr>
        <i/>
        <sz val="10.5"/>
        <color theme="1"/>
        <rFont val="Aptos Narrow"/>
        <family val="2"/>
        <scheme val="minor"/>
      </rPr>
      <t>georgei</t>
    </r>
    <r>
      <rPr>
        <sz val="10.5"/>
        <color theme="1"/>
        <rFont val="Aptos Narrow"/>
        <family val="2"/>
        <scheme val="minor"/>
      </rPr>
      <t xml:space="preserve"> or, </t>
    </r>
    <r>
      <rPr>
        <i/>
        <sz val="10.5"/>
        <color theme="1"/>
        <rFont val="Aptos Narrow"/>
        <family val="2"/>
        <scheme val="minor"/>
      </rPr>
      <t>E. dundasii</t>
    </r>
    <r>
      <rPr>
        <sz val="10.5"/>
        <color theme="1"/>
        <rFont val="Aptos Narrow"/>
        <family val="2"/>
        <scheme val="minor"/>
      </rPr>
      <t xml:space="preserve"> woodland, on low areas; </t>
    </r>
    <r>
      <rPr>
        <i/>
        <sz val="10.5"/>
        <color theme="1"/>
        <rFont val="Aptos Narrow"/>
        <family val="2"/>
        <scheme val="minor"/>
      </rPr>
      <t>E. livida</t>
    </r>
    <r>
      <rPr>
        <sz val="10.5"/>
        <color theme="1"/>
        <rFont val="Aptos Narrow"/>
        <family val="2"/>
        <scheme val="minor"/>
      </rPr>
      <t xml:space="preserve"> woodland on lateritic tops or </t>
    </r>
    <r>
      <rPr>
        <i/>
        <sz val="10.5"/>
        <color theme="1"/>
        <rFont val="Aptos Narrow"/>
        <family val="2"/>
        <scheme val="minor"/>
      </rPr>
      <t>Allocasuarina</t>
    </r>
    <r>
      <rPr>
        <sz val="10.5"/>
        <color theme="1"/>
        <rFont val="Aptos Narrow"/>
        <family val="2"/>
        <scheme val="minor"/>
      </rPr>
      <t xml:space="preserve"> thickets on greenstone ridges of lateritic breakaways; </t>
    </r>
    <r>
      <rPr>
        <i/>
        <sz val="10.5"/>
        <color theme="1"/>
        <rFont val="Aptos Narrow"/>
        <family val="2"/>
        <scheme val="minor"/>
      </rPr>
      <t>Acacia duriuscula, Allocasuarina globosa, E. georgei</t>
    </r>
    <r>
      <rPr>
        <sz val="10.5"/>
        <color theme="1"/>
        <rFont val="Aptos Narrow"/>
        <family val="2"/>
        <scheme val="minor"/>
      </rPr>
      <t xml:space="preserve"> subsp. </t>
    </r>
    <r>
      <rPr>
        <i/>
        <sz val="10.5"/>
        <color theme="1"/>
        <rFont val="Aptos Narrow"/>
        <family val="2"/>
        <scheme val="minor"/>
      </rPr>
      <t>georgei</t>
    </r>
    <r>
      <rPr>
        <sz val="10.5"/>
        <color theme="1"/>
        <rFont val="Aptos Narrow"/>
        <family val="2"/>
        <scheme val="minor"/>
      </rPr>
      <t xml:space="preserve"> and </t>
    </r>
    <r>
      <rPr>
        <i/>
        <sz val="10.5"/>
        <color theme="1"/>
        <rFont val="Aptos Narrow"/>
        <family val="2"/>
        <scheme val="minor"/>
      </rPr>
      <t>E. oleosa</t>
    </r>
    <r>
      <rPr>
        <sz val="10.5"/>
        <color theme="1"/>
        <rFont val="Aptos Narrow"/>
        <family val="2"/>
        <scheme val="minor"/>
      </rPr>
      <t xml:space="preserve"> thickets on greenstone ridges with skeletal soils. Proposed Nature Reserve.</t>
    </r>
  </si>
  <si>
    <t>Coolgardie, Mallee</t>
  </si>
  <si>
    <t>Brockman Iron cracking clay communities</t>
  </si>
  <si>
    <t>Brockman Iron cracking clay communities of the Hamersley Range</t>
  </si>
  <si>
    <t xml:space="preserve">Rare tussock grassland dominated by Astrebla lappacea in the Hamersley Range, on the Brockman land system. Tussock grassland on cracking clays - derived in valley floors, depositional floors. This is a rare community and the landform is rare. 
</t>
  </si>
  <si>
    <t>Great Sandy Desert, Pilbara</t>
  </si>
  <si>
    <t>Brown mallet</t>
  </si>
  <si>
    <r>
      <t xml:space="preserve">Brown mallet </t>
    </r>
    <r>
      <rPr>
        <i/>
        <sz val="10.5"/>
        <color theme="1"/>
        <rFont val="Aptos Narrow"/>
        <family val="2"/>
        <scheme val="minor"/>
      </rPr>
      <t>Eucalyptus astringens</t>
    </r>
    <r>
      <rPr>
        <sz val="10.5"/>
        <color theme="1"/>
        <rFont val="Aptos Narrow"/>
        <family val="2"/>
        <scheme val="minor"/>
      </rPr>
      <t xml:space="preserve"> communities in the western Wheatbelt on alluvial flats (previously ‘Beaufort River Flats’)</t>
    </r>
  </si>
  <si>
    <r>
      <t xml:space="preserve">Near York and on the Arthur River on grey clays the understorey is dominated by </t>
    </r>
    <r>
      <rPr>
        <i/>
        <sz val="10.5"/>
        <color theme="1"/>
        <rFont val="Aptos Narrow"/>
        <family val="2"/>
        <scheme val="minor"/>
      </rPr>
      <t>Melaleuca viminea</t>
    </r>
    <r>
      <rPr>
        <sz val="10.5"/>
        <color theme="1"/>
        <rFont val="Aptos Narrow"/>
        <family val="2"/>
        <scheme val="minor"/>
      </rPr>
      <t xml:space="preserve"> over sedges (</t>
    </r>
    <r>
      <rPr>
        <i/>
        <sz val="10.5"/>
        <color theme="1"/>
        <rFont val="Aptos Narrow"/>
        <family val="2"/>
        <scheme val="minor"/>
      </rPr>
      <t>Gahnia trifida</t>
    </r>
    <r>
      <rPr>
        <sz val="10.5"/>
        <color theme="1"/>
        <rFont val="Aptos Narrow"/>
        <family val="2"/>
        <scheme val="minor"/>
      </rPr>
      <t>) and bunch grasses. At Kojunup and near Tambellup on brown clays sparse shrubs and succulent shrubs (</t>
    </r>
    <r>
      <rPr>
        <i/>
        <sz val="10.5"/>
        <color theme="1"/>
        <rFont val="Aptos Narrow"/>
        <family val="2"/>
        <scheme val="minor"/>
      </rPr>
      <t>Disphyma crassifolium</t>
    </r>
    <r>
      <rPr>
        <sz val="10.5"/>
        <color theme="1"/>
        <rFont val="Aptos Narrow"/>
        <family val="2"/>
        <scheme val="minor"/>
      </rPr>
      <t>) dominate the understorey.</t>
    </r>
  </si>
  <si>
    <t>A component of 'Eucalypt Woodlands of the Western Australian Wheatbelt'
(Critically Endangered TEC)</t>
  </si>
  <si>
    <t>Bubbagundy LS</t>
  </si>
  <si>
    <t>Bubbagundy Land System</t>
  </si>
  <si>
    <t>Very large and extensive sand banks which approach sandplain in quality and expression of vegetation. A lack of through drainage leaves large sand masses, sand banks and interbanks as the three constituent elements of this type</t>
  </si>
  <si>
    <t>Bunnawarra Calcrete</t>
  </si>
  <si>
    <t>Bunnawarra calcrete groundwater assemblage type on Moore palaeodrainage on Bunnawarra Station</t>
  </si>
  <si>
    <t>Burrup Peninsula rock pile communities</t>
  </si>
  <si>
    <t xml:space="preserve">Burrup Peninsula rock pile communities </t>
  </si>
  <si>
    <t>Pockets of vegetation on rock piles, rock pockets and outcrops of Gidley granophyre, restricted to Burrup Peninsula and some Dampier Archipelago islands. Comprise a mixture of Pilbara and Kimberley fire sensitive species. Communities are different from those of the Hamersley and Chichester Ranges. Short-range endemic land snails.</t>
  </si>
  <si>
    <t>Burrup Peninsula rock pool communities</t>
  </si>
  <si>
    <t xml:space="preserve">Burrup Peninsula rock pool communities </t>
  </si>
  <si>
    <t>Calcareous tufa deposits. Interesting aquatic snails.</t>
  </si>
  <si>
    <t>Byro Calcrete</t>
  </si>
  <si>
    <t>Byro Central and Byro HS calcrete groundwater assemblage types on Murchison palaeodrainage on Byro Station</t>
  </si>
  <si>
    <t>Kimberley Land Snails</t>
  </si>
  <si>
    <t>Camaenid land snail and vine thicket assemblage of limestone hills (Jeremiah and Ningbing Ranges)</t>
  </si>
  <si>
    <t>A suite of species of land snail belonging to the family Camaenidae are only recorded from limestone ranges and outcrops of the East Kimberley. They occur in areas of limited Devonian reef with unusual vine thickets with a boab overstorey. All the Camaenid snails are short-range endemics, with known geographic ranges ranging from 0.01 ha to 5.6 km2. Twenty critically endangered, four endangered and one vulnerable species occur in the Ningbing Ranges and Jeramiah Hills north of Kununurra.</t>
  </si>
  <si>
    <t>Canegrass</t>
  </si>
  <si>
    <t>Canegrass perched clay wetlands of the wheatbelt dominated by Eragrostis australasica and Melaleuca strobophylla across the lake floor</t>
  </si>
  <si>
    <t>Cashmere Downs BIF</t>
  </si>
  <si>
    <t>Cashmere Downs vegetation assemblages (banded ironstone formation)</t>
  </si>
  <si>
    <t>Casuarina obesa association</t>
  </si>
  <si>
    <r>
      <t xml:space="preserve">Casuarina obesa </t>
    </r>
    <r>
      <rPr>
        <sz val="10.5"/>
        <color theme="1"/>
        <rFont val="Aptos Narrow"/>
        <family val="2"/>
        <scheme val="minor"/>
      </rPr>
      <t xml:space="preserve">association </t>
    </r>
  </si>
  <si>
    <t>Thomas Rd to Serpentine River, Swan Coastal Plain. No detailed information to assess if distinct community.</t>
  </si>
  <si>
    <t>Central Granite Shrublands (Com 5, Markey)</t>
  </si>
  <si>
    <t xml:space="preserve">Central Northern Darling Scarp Granite Shrubland Community </t>
  </si>
  <si>
    <r>
      <t xml:space="preserve">Shrublands and heath on deeper loams and red earths on fragmented granite/quartzite. Heath species typically consist of the taller shrubs </t>
    </r>
    <r>
      <rPr>
        <i/>
        <sz val="10.5"/>
        <color theme="1"/>
        <rFont val="Aptos Narrow"/>
        <family val="2"/>
        <scheme val="minor"/>
      </rPr>
      <t>Xanthorrhoea acanthostachya</t>
    </r>
    <r>
      <rPr>
        <sz val="10.5"/>
        <color theme="1"/>
        <rFont val="Aptos Narrow"/>
        <family val="2"/>
        <scheme val="minor"/>
      </rPr>
      <t xml:space="preserve"> and </t>
    </r>
    <r>
      <rPr>
        <i/>
        <sz val="10.5"/>
        <color theme="1"/>
        <rFont val="Aptos Narrow"/>
        <family val="2"/>
        <scheme val="minor"/>
      </rPr>
      <t>Allocasuarina humilis</t>
    </r>
    <r>
      <rPr>
        <sz val="10.5"/>
        <color theme="1"/>
        <rFont val="Aptos Narrow"/>
        <family val="2"/>
        <scheme val="minor"/>
      </rPr>
      <t xml:space="preserve"> over smaller proteaceous and myrtaceous shrubs, namely </t>
    </r>
    <r>
      <rPr>
        <i/>
        <sz val="10.5"/>
        <rFont val="Aptos Narrow"/>
        <family val="2"/>
        <scheme val="minor"/>
      </rPr>
      <t>Melaleuca</t>
    </r>
    <r>
      <rPr>
        <sz val="10.5"/>
        <color theme="1"/>
        <rFont val="Aptos Narrow"/>
        <family val="2"/>
        <scheme val="minor"/>
      </rPr>
      <t xml:space="preserve"> aff. </t>
    </r>
    <r>
      <rPr>
        <i/>
        <sz val="10.5"/>
        <color theme="1"/>
        <rFont val="Aptos Narrow"/>
        <family val="2"/>
        <scheme val="minor"/>
      </rPr>
      <t>scabra</t>
    </r>
    <r>
      <rPr>
        <sz val="10.5"/>
        <color theme="1"/>
        <rFont val="Aptos Narrow"/>
        <family val="2"/>
        <scheme val="minor"/>
      </rPr>
      <t xml:space="preserve">, </t>
    </r>
    <r>
      <rPr>
        <i/>
        <sz val="10.5"/>
        <color theme="1"/>
        <rFont val="Aptos Narrow"/>
        <family val="2"/>
        <scheme val="minor"/>
      </rPr>
      <t>Baeckea camphorosmae</t>
    </r>
    <r>
      <rPr>
        <sz val="10.5"/>
        <color theme="1"/>
        <rFont val="Aptos Narrow"/>
        <family val="2"/>
        <scheme val="minor"/>
      </rPr>
      <t xml:space="preserve"> and to a lesser extent, the proteaceous shrubs </t>
    </r>
    <r>
      <rPr>
        <i/>
        <sz val="10.5"/>
        <color theme="1"/>
        <rFont val="Aptos Narrow"/>
        <family val="2"/>
        <scheme val="minor"/>
      </rPr>
      <t>Dryandra armata, Hakea incrassata</t>
    </r>
    <r>
      <rPr>
        <sz val="10.5"/>
        <color theme="1"/>
        <rFont val="Aptos Narrow"/>
        <family val="2"/>
        <scheme val="minor"/>
      </rPr>
      <t xml:space="preserve"> and </t>
    </r>
    <r>
      <rPr>
        <i/>
        <sz val="10.5"/>
        <color theme="1"/>
        <rFont val="Aptos Narrow"/>
        <family val="2"/>
        <scheme val="minor"/>
      </rPr>
      <t>Hakea undulata.</t>
    </r>
    <r>
      <rPr>
        <sz val="10.5"/>
        <color theme="1"/>
        <rFont val="Aptos Narrow"/>
        <family val="2"/>
        <scheme val="minor"/>
      </rPr>
      <t xml:space="preserve"> Located in central region of the Northern Darling Scarp near Perth.</t>
    </r>
  </si>
  <si>
    <t xml:space="preserve">Priority 4(i) </t>
  </si>
  <si>
    <t>Whicher Scarp C1</t>
  </si>
  <si>
    <t>Central Whicher Scarp Jarrah woodland (Whicher Scarp woodlands of coloured sands and laterites floristic community C1)</t>
  </si>
  <si>
    <r>
      <t xml:space="preserve">Occurs on coloured sands on moderate to gentle slopes of the Central Whicher Scarp. The community has strong representation of a less common group of southern taxa including: </t>
    </r>
    <r>
      <rPr>
        <i/>
        <sz val="10.5"/>
        <color theme="1"/>
        <rFont val="Aptos Narrow"/>
        <family val="2"/>
        <scheme val="minor"/>
      </rPr>
      <t>Podocarpus drouyianus, Loxocarya cinerea, Allocasuarina fraseriana, Drosera stolonifera, Amperea ericoides, Thysanotus triandrus, Cyathochaeta equitans, Hibbertia quadricolor, Comesperma calymega, Lepidosperma pubisquameum, Conospermum paniculatum, Acacia preissiana</t>
    </r>
    <r>
      <rPr>
        <sz val="10.5"/>
        <color theme="1"/>
        <rFont val="Aptos Narrow"/>
        <family val="2"/>
        <scheme val="minor"/>
      </rPr>
      <t xml:space="preserve"> and </t>
    </r>
    <r>
      <rPr>
        <i/>
        <sz val="10.5"/>
        <color theme="1"/>
        <rFont val="Aptos Narrow"/>
        <family val="2"/>
        <scheme val="minor"/>
      </rPr>
      <t>Hybanthus debissimus.</t>
    </r>
  </si>
  <si>
    <t>Whicher Scarp A1</t>
  </si>
  <si>
    <t>Central Whicher Scarp Mountain Marri woodland (Whicher Scarp woodlands of grey/white sands floristic community A1)</t>
  </si>
  <si>
    <r>
      <t xml:space="preserve">Located on Whicher Scarp mid slopes. The taxa that identify the group include: </t>
    </r>
    <r>
      <rPr>
        <i/>
        <sz val="10.5"/>
        <color theme="1"/>
        <rFont val="Aptos Narrow"/>
        <family val="2"/>
        <scheme val="minor"/>
      </rPr>
      <t xml:space="preserve">Ricinocarpus </t>
    </r>
    <r>
      <rPr>
        <sz val="10.5"/>
        <color theme="1"/>
        <rFont val="Aptos Narrow"/>
        <family val="2"/>
        <scheme val="minor"/>
      </rPr>
      <t>aff</t>
    </r>
    <r>
      <rPr>
        <i/>
        <sz val="10.5"/>
        <color theme="1"/>
        <rFont val="Aptos Narrow"/>
        <family val="2"/>
        <scheme val="minor"/>
      </rPr>
      <t>. cyanescens, Hibbertia ferruginea, Platysace filiformis, Conospermum capitatum</t>
    </r>
    <r>
      <rPr>
        <sz val="10.5"/>
        <color theme="1"/>
        <rFont val="Aptos Narrow"/>
        <family val="2"/>
        <scheme val="minor"/>
      </rPr>
      <t xml:space="preserve"> subsp. </t>
    </r>
    <r>
      <rPr>
        <i/>
        <sz val="10.5"/>
        <color theme="1"/>
        <rFont val="Aptos Narrow"/>
        <family val="2"/>
        <scheme val="minor"/>
      </rPr>
      <t>glabratum, Thysanotus arbuscular, Schoenus brevisetis, Phlebocarya filifolia, Leucopogon glabellus, Pimelea rosea</t>
    </r>
    <r>
      <rPr>
        <sz val="10.5"/>
        <color theme="1"/>
        <rFont val="Aptos Narrow"/>
        <family val="2"/>
        <scheme val="minor"/>
      </rPr>
      <t xml:space="preserve"> subsp. </t>
    </r>
    <r>
      <rPr>
        <i/>
        <sz val="10.5"/>
        <color theme="1"/>
        <rFont val="Aptos Narrow"/>
        <family val="2"/>
        <scheme val="minor"/>
      </rPr>
      <t>rosea, Adenanthos obovatus, Stylidium carnosum</t>
    </r>
    <r>
      <rPr>
        <sz val="10.5"/>
        <color theme="1"/>
        <rFont val="Aptos Narrow"/>
        <family val="2"/>
        <scheme val="minor"/>
      </rPr>
      <t xml:space="preserve"> and </t>
    </r>
    <r>
      <rPr>
        <i/>
        <sz val="10.5"/>
        <color theme="1"/>
        <rFont val="Aptos Narrow"/>
        <family val="2"/>
        <scheme val="minor"/>
      </rPr>
      <t>Gompholobium capitatum.</t>
    </r>
    <r>
      <rPr>
        <sz val="10.5"/>
        <color theme="1"/>
        <rFont val="Aptos Narrow"/>
        <family val="2"/>
        <scheme val="minor"/>
      </rPr>
      <t xml:space="preserve"> Keighery et al., 2008 indicates </t>
    </r>
    <r>
      <rPr>
        <i/>
        <sz val="10.5"/>
        <color theme="1"/>
        <rFont val="Aptos Narrow"/>
        <family val="2"/>
        <scheme val="minor"/>
      </rPr>
      <t>Banksia attenuata</t>
    </r>
    <r>
      <rPr>
        <sz val="10.5"/>
        <color theme="1"/>
        <rFont val="Aptos Narrow"/>
        <family val="2"/>
        <scheme val="minor"/>
      </rPr>
      <t xml:space="preserve"> is a dominant.</t>
    </r>
  </si>
  <si>
    <t>Challa and Wondinong Calcrete</t>
  </si>
  <si>
    <t>Challa, Challa North and Wondinong calcrete groundwater assemblage type on Murchison palaeodrainage on Challa and Wondinong Stations</t>
  </si>
  <si>
    <t>Roebourne chenopod association</t>
  </si>
  <si>
    <t>Chenopod vegetation associations of the Roebourne Plains</t>
  </si>
  <si>
    <r>
      <t xml:space="preserve">The community is dominated by </t>
    </r>
    <r>
      <rPr>
        <i/>
        <sz val="10.5"/>
        <color theme="1"/>
        <rFont val="Aptos Narrow"/>
        <family val="2"/>
        <scheme val="minor"/>
      </rPr>
      <t>Eragrostis xerophila</t>
    </r>
    <r>
      <rPr>
        <sz val="10.5"/>
        <color theme="1"/>
        <rFont val="Aptos Narrow"/>
        <family val="2"/>
        <scheme val="minor"/>
      </rPr>
      <t xml:space="preserve"> and chenopods (</t>
    </r>
    <r>
      <rPr>
        <i/>
        <sz val="10.5"/>
        <color theme="1"/>
        <rFont val="Aptos Narrow"/>
        <family val="2"/>
        <scheme val="minor"/>
      </rPr>
      <t>Sclerolaena, Atriplex</t>
    </r>
    <r>
      <rPr>
        <sz val="10.5"/>
        <color theme="1"/>
        <rFont val="Aptos Narrow"/>
        <family val="2"/>
        <scheme val="minor"/>
      </rPr>
      <t xml:space="preserve"> species) growing in saline clay soils with moderate surface strew of pebbles and cobbles. The association appears to be uncommon and only been located to date at Roebourne Airport and west of Nickol (Karratha) however it is likely some other small occurrences occur between Cape Preston and Mundabullangana. This community incorporates Unit 5 (alluvial plains) of the Horseflat land system and Unit 3 (saline clay plains) of the Cheerawarra land system as described in van Vreeswyk, A M, Leighton, K A, Payne, A L, and Hennig, P. (2004). An inventory and condition survey of the Pilbara region, Western Australia. Department of Agriculture and Food, Western Australia, Perth. Technical Bulletin 92. 
</t>
    </r>
  </si>
  <si>
    <t>Cheynes 1 Tree Mallee</t>
  </si>
  <si>
    <r>
      <rPr>
        <i/>
        <sz val="10.5"/>
        <color theme="1"/>
        <rFont val="Aptos Narrow"/>
        <family val="2"/>
        <scheme val="minor"/>
      </rPr>
      <t>Eucalyptus acies, E. lehmanii, E. goniantha</t>
    </r>
    <r>
      <rPr>
        <sz val="10.5"/>
        <color theme="1"/>
        <rFont val="Aptos Narrow"/>
        <family val="2"/>
        <scheme val="minor"/>
      </rPr>
      <t xml:space="preserve"> Tree Mallee Tall Open Shrubland and Open Sedgeland on loam on steep slopes of spongelite breakaway. Common shrub species include </t>
    </r>
    <r>
      <rPr>
        <i/>
        <sz val="10.5"/>
        <color theme="1"/>
        <rFont val="Aptos Narrow"/>
        <family val="2"/>
        <scheme val="minor"/>
      </rPr>
      <t>Gastrolobium bilobum, Rhadinothamnus rudis, Melaleuca blaeriifolia, Hakea elliptica, Spyridium majoranifolium</t>
    </r>
    <r>
      <rPr>
        <sz val="10.5"/>
        <color theme="1"/>
        <rFont val="Aptos Narrow"/>
        <family val="2"/>
        <scheme val="minor"/>
      </rPr>
      <t xml:space="preserve"> and </t>
    </r>
    <r>
      <rPr>
        <i/>
        <sz val="10.5"/>
        <color theme="1"/>
        <rFont val="Aptos Narrow"/>
        <family val="2"/>
        <scheme val="minor"/>
      </rPr>
      <t>Agonis theiformis.</t>
    </r>
    <r>
      <rPr>
        <sz val="10.5"/>
        <color theme="1"/>
        <rFont val="Aptos Narrow"/>
        <family val="2"/>
        <scheme val="minor"/>
      </rPr>
      <t xml:space="preserve"> Common sedges include </t>
    </r>
    <r>
      <rPr>
        <i/>
        <sz val="10.5"/>
        <color theme="1"/>
        <rFont val="Aptos Narrow"/>
        <family val="2"/>
        <scheme val="minor"/>
      </rPr>
      <t>Desmocladus flexuosus</t>
    </r>
    <r>
      <rPr>
        <sz val="10.5"/>
        <color theme="1"/>
        <rFont val="Aptos Narrow"/>
        <family val="2"/>
        <scheme val="minor"/>
      </rPr>
      <t xml:space="preserve"> and </t>
    </r>
    <r>
      <rPr>
        <i/>
        <sz val="10.5"/>
        <color theme="1"/>
        <rFont val="Aptos Narrow"/>
        <family val="2"/>
        <scheme val="minor"/>
      </rPr>
      <t>Tetraria capillaris.</t>
    </r>
    <r>
      <rPr>
        <sz val="10.5"/>
        <color theme="1"/>
        <rFont val="Aptos Narrow"/>
        <family val="2"/>
        <scheme val="minor"/>
      </rPr>
      <t xml:space="preserve"> Priority taxa other than </t>
    </r>
    <r>
      <rPr>
        <i/>
        <sz val="10.5"/>
        <color theme="1"/>
        <rFont val="Aptos Narrow"/>
        <family val="2"/>
        <scheme val="minor"/>
      </rPr>
      <t>E. acies</t>
    </r>
    <r>
      <rPr>
        <sz val="10.5"/>
        <color theme="1"/>
        <rFont val="Aptos Narrow"/>
        <family val="2"/>
        <scheme val="minor"/>
      </rPr>
      <t xml:space="preserve"> (P4) and </t>
    </r>
    <r>
      <rPr>
        <i/>
        <sz val="10.5"/>
        <color theme="1"/>
        <rFont val="Aptos Narrow"/>
        <family val="2"/>
        <scheme val="minor"/>
      </rPr>
      <t>E. goniantha</t>
    </r>
    <r>
      <rPr>
        <sz val="10.5"/>
        <color theme="1"/>
        <rFont val="Aptos Narrow"/>
        <family val="2"/>
        <scheme val="minor"/>
      </rPr>
      <t xml:space="preserve"> (P4) include </t>
    </r>
    <r>
      <rPr>
        <i/>
        <sz val="10.5"/>
        <color theme="1"/>
        <rFont val="Aptos Narrow"/>
        <family val="2"/>
        <scheme val="minor"/>
      </rPr>
      <t>Dryandra serra</t>
    </r>
    <r>
      <rPr>
        <sz val="10.5"/>
        <color theme="1"/>
        <rFont val="Aptos Narrow"/>
        <family val="2"/>
        <scheme val="minor"/>
      </rPr>
      <t xml:space="preserve"> (P4, at the eastern limit of its range) and </t>
    </r>
    <r>
      <rPr>
        <i/>
        <sz val="10.5"/>
        <color theme="1"/>
        <rFont val="Aptos Narrow"/>
        <family val="2"/>
        <scheme val="minor"/>
      </rPr>
      <t>Calothamnus robustus</t>
    </r>
    <r>
      <rPr>
        <sz val="10.5"/>
        <color theme="1"/>
        <rFont val="Aptos Narrow"/>
        <family val="2"/>
        <scheme val="minor"/>
      </rPr>
      <t xml:space="preserve"> (P3).</t>
    </r>
  </si>
  <si>
    <t>Cheynes 2 Open Tree Mallee</t>
  </si>
  <si>
    <r>
      <rPr>
        <i/>
        <sz val="10.5"/>
        <color theme="1"/>
        <rFont val="Aptos Narrow"/>
        <family val="2"/>
        <scheme val="minor"/>
      </rPr>
      <t>Eucalyptus acies</t>
    </r>
    <r>
      <rPr>
        <sz val="10.5"/>
        <color theme="1"/>
        <rFont val="Aptos Narrow"/>
        <family val="2"/>
        <scheme val="minor"/>
      </rPr>
      <t xml:space="preserve"> (P4), </t>
    </r>
    <r>
      <rPr>
        <i/>
        <sz val="10.5"/>
        <color theme="1"/>
        <rFont val="Aptos Narrow"/>
        <family val="2"/>
        <scheme val="minor"/>
      </rPr>
      <t>E. doratoxylon</t>
    </r>
    <r>
      <rPr>
        <sz val="10.5"/>
        <color theme="1"/>
        <rFont val="Aptos Narrow"/>
        <family val="2"/>
        <scheme val="minor"/>
      </rPr>
      <t xml:space="preserve"> Tree Mallee over Mixed Tall Open Shrubland, Open Shrubland and Open Sedgeland on loam on gentle to moderate slopes and crests of spongelite outcropping. Common tall shrub species include </t>
    </r>
    <r>
      <rPr>
        <i/>
        <sz val="10.5"/>
        <color theme="1"/>
        <rFont val="Aptos Narrow"/>
        <family val="2"/>
        <scheme val="minor"/>
      </rPr>
      <t>Allocasuarina trichodon, Hakea cucullata</t>
    </r>
    <r>
      <rPr>
        <sz val="10.5"/>
        <color theme="1"/>
        <rFont val="Aptos Narrow"/>
        <family val="2"/>
        <scheme val="minor"/>
      </rPr>
      <t xml:space="preserve"> and </t>
    </r>
    <r>
      <rPr>
        <i/>
        <sz val="10.5"/>
        <color theme="1"/>
        <rFont val="Aptos Narrow"/>
        <family val="2"/>
        <scheme val="minor"/>
      </rPr>
      <t>H. lasiantha;</t>
    </r>
    <r>
      <rPr>
        <sz val="10.5"/>
        <color theme="1"/>
        <rFont val="Aptos Narrow"/>
        <family val="2"/>
        <scheme val="minor"/>
      </rPr>
      <t xml:space="preserve"> however the tall shrub stratum may be absent. Common shrubs include </t>
    </r>
    <r>
      <rPr>
        <i/>
        <sz val="10.5"/>
        <color theme="1"/>
        <rFont val="Aptos Narrow"/>
        <family val="2"/>
        <scheme val="minor"/>
      </rPr>
      <t>Calothamnus robustus</t>
    </r>
    <r>
      <rPr>
        <sz val="10.5"/>
        <color theme="1"/>
        <rFont val="Aptos Narrow"/>
        <family val="2"/>
        <scheme val="minor"/>
      </rPr>
      <t xml:space="preserve"> (P3), </t>
    </r>
    <r>
      <rPr>
        <i/>
        <sz val="10.5"/>
        <color theme="1"/>
        <rFont val="Aptos Narrow"/>
        <family val="2"/>
        <scheme val="minor"/>
      </rPr>
      <t>Beaufortia empetrifolia, Dryandra mucronulata, Melaleuca striata</t>
    </r>
    <r>
      <rPr>
        <sz val="10.5"/>
        <color theme="1"/>
        <rFont val="Aptos Narrow"/>
        <family val="2"/>
        <scheme val="minor"/>
      </rPr>
      <t xml:space="preserve"> and </t>
    </r>
    <r>
      <rPr>
        <i/>
        <sz val="10.5"/>
        <color theme="1"/>
        <rFont val="Aptos Narrow"/>
        <family val="2"/>
        <scheme val="minor"/>
      </rPr>
      <t>Taxandria spathulata.</t>
    </r>
    <r>
      <rPr>
        <sz val="10.5"/>
        <color theme="1"/>
        <rFont val="Aptos Narrow"/>
        <family val="2"/>
        <scheme val="minor"/>
      </rPr>
      <t xml:space="preserve"> Common sedges include </t>
    </r>
    <r>
      <rPr>
        <i/>
        <sz val="10.5"/>
        <color theme="1"/>
        <rFont val="Aptos Narrow"/>
        <family val="2"/>
        <scheme val="minor"/>
      </rPr>
      <t>Mesomelaena stygia, M. tetragona, Cyathochaeta avenacea, Anarthria scabra</t>
    </r>
    <r>
      <rPr>
        <sz val="10.5"/>
        <color theme="1"/>
        <rFont val="Aptos Narrow"/>
        <family val="2"/>
        <scheme val="minor"/>
      </rPr>
      <t xml:space="preserve"> and </t>
    </r>
    <r>
      <rPr>
        <i/>
        <sz val="10.5"/>
        <color theme="1"/>
        <rFont val="Aptos Narrow"/>
        <family val="2"/>
        <scheme val="minor"/>
      </rPr>
      <t>Chordifex leucoblepharus.</t>
    </r>
  </si>
  <si>
    <t>Clere LS</t>
  </si>
  <si>
    <t>Clere Land System</t>
  </si>
  <si>
    <t>Associated with tributary drainage plains and floodplains marginal to rivers and below flood-outs of creeks on plains. Characterised by extensive gullying, sand bank movement and encroachment into bordering rangeland types.</t>
  </si>
  <si>
    <t>Coastal dune native tussock grassland</t>
  </si>
  <si>
    <r>
      <t xml:space="preserve">Coastal dune native tussock grassland dominated by </t>
    </r>
    <r>
      <rPr>
        <i/>
        <sz val="10.5"/>
        <color theme="1"/>
        <rFont val="Aptos Narrow"/>
        <family val="2"/>
        <scheme val="minor"/>
      </rPr>
      <t>Whiteochloa airoides</t>
    </r>
  </si>
  <si>
    <r>
      <t xml:space="preserve">Tussock grassland of </t>
    </r>
    <r>
      <rPr>
        <i/>
        <sz val="10.5"/>
        <color theme="1"/>
        <rFont val="Aptos Narrow"/>
        <family val="2"/>
        <scheme val="minor"/>
      </rPr>
      <t>Whiteochloa airoides</t>
    </r>
    <r>
      <rPr>
        <sz val="10.5"/>
        <color theme="1"/>
        <rFont val="Aptos Narrow"/>
        <family val="2"/>
        <scheme val="minor"/>
      </rPr>
      <t xml:space="preserve"> occurs on the landward side of foredunes, hind dunes or remnant dunes with white or pinkish white medium sands with marine fragments. There may be occasional </t>
    </r>
    <r>
      <rPr>
        <i/>
        <sz val="10.5"/>
        <color theme="1"/>
        <rFont val="Aptos Narrow"/>
        <family val="2"/>
        <scheme val="minor"/>
      </rPr>
      <t>Spinifex longifolius</t>
    </r>
    <r>
      <rPr>
        <sz val="10.5"/>
        <color theme="1"/>
        <rFont val="Aptos Narrow"/>
        <family val="2"/>
        <scheme val="minor"/>
      </rPr>
      <t xml:space="preserve"> tussock or </t>
    </r>
    <r>
      <rPr>
        <i/>
        <sz val="10.5"/>
        <color theme="1"/>
        <rFont val="Aptos Narrow"/>
        <family val="2"/>
        <scheme val="minor"/>
      </rPr>
      <t>Triodia epactia</t>
    </r>
    <r>
      <rPr>
        <sz val="10.5"/>
        <color theme="1"/>
        <rFont val="Aptos Narrow"/>
        <family val="2"/>
        <scheme val="minor"/>
      </rPr>
      <t xml:space="preserve"> hummock grasses and scattered low shrubs of </t>
    </r>
    <r>
      <rPr>
        <i/>
        <sz val="10.5"/>
        <color theme="1"/>
        <rFont val="Aptos Narrow"/>
        <family val="2"/>
        <scheme val="minor"/>
      </rPr>
      <t>Olearia dampierii</t>
    </r>
    <r>
      <rPr>
        <sz val="10.5"/>
        <color theme="1"/>
        <rFont val="Aptos Narrow"/>
        <family val="2"/>
        <scheme val="minor"/>
      </rPr>
      <t xml:space="preserve"> subsp. </t>
    </r>
    <r>
      <rPr>
        <i/>
        <sz val="10.5"/>
        <color theme="1"/>
        <rFont val="Aptos Narrow"/>
        <family val="2"/>
        <scheme val="minor"/>
      </rPr>
      <t>dampierii, Scaevola spinescens, S. cunninghamii, Trianthema turgidifolia</t>
    </r>
    <r>
      <rPr>
        <sz val="10.5"/>
        <color theme="1"/>
        <rFont val="Aptos Narrow"/>
        <family val="2"/>
        <scheme val="minor"/>
      </rPr>
      <t xml:space="preserve"> and </t>
    </r>
    <r>
      <rPr>
        <i/>
        <sz val="10.5"/>
        <color theme="1"/>
        <rFont val="Aptos Narrow"/>
        <family val="2"/>
        <scheme val="minor"/>
      </rPr>
      <t>Corchorus</t>
    </r>
    <r>
      <rPr>
        <sz val="10.5"/>
        <color theme="1"/>
        <rFont val="Aptos Narrow"/>
        <family val="2"/>
        <scheme val="minor"/>
      </rPr>
      <t xml:space="preserve"> species (</t>
    </r>
    <r>
      <rPr>
        <i/>
        <sz val="10.5"/>
        <color theme="1"/>
        <rFont val="Aptos Narrow"/>
        <family val="2"/>
        <scheme val="minor"/>
      </rPr>
      <t>C. walcottii, C. laniflorus</t>
    </r>
    <r>
      <rPr>
        <sz val="10.5"/>
        <color theme="1"/>
        <rFont val="Aptos Narrow"/>
        <family val="2"/>
        <scheme val="minor"/>
      </rPr>
      <t>).
Occurs on Barrow Island, Tent Island and possibly some unaffected littoral areas in west Pilbara.</t>
    </r>
  </si>
  <si>
    <t>Carnarvon, Pilbara</t>
  </si>
  <si>
    <t>Exmouth, Pilbara Region</t>
  </si>
  <si>
    <t>Leeuwin Granites was Low shrublands (Gracetown)</t>
  </si>
  <si>
    <t>Coastal granitic shrublands and herblands of the exposed western and southern sides of the Leeuwin Block major landform</t>
  </si>
  <si>
    <t>Coastal Melaleuca incana/Taxandria juniperina</t>
  </si>
  <si>
    <r>
      <t xml:space="preserve">Coastal </t>
    </r>
    <r>
      <rPr>
        <i/>
        <sz val="10.5"/>
        <color theme="1"/>
        <rFont val="Aptos Narrow"/>
        <family val="2"/>
        <scheme val="minor"/>
      </rPr>
      <t>Melaleuca incana</t>
    </r>
    <r>
      <rPr>
        <sz val="10.5"/>
        <color theme="1"/>
        <rFont val="Aptos Narrow"/>
        <family val="2"/>
        <scheme val="minor"/>
      </rPr>
      <t xml:space="preserve"> / </t>
    </r>
    <r>
      <rPr>
        <i/>
        <sz val="10.5"/>
        <color theme="1"/>
        <rFont val="Aptos Narrow"/>
        <family val="2"/>
        <scheme val="minor"/>
      </rPr>
      <t>Taxandria juniperina</t>
    </r>
    <r>
      <rPr>
        <sz val="10.5"/>
        <color theme="1"/>
        <rFont val="Aptos Narrow"/>
        <family val="2"/>
        <scheme val="minor"/>
      </rPr>
      <t xml:space="preserve"> Shrubland/ Closed Forest</t>
    </r>
  </si>
  <si>
    <r>
      <t xml:space="preserve">Community includes vegetation of coastal outcrops along the western extent and southern tip of the Leeuwin Block within the Gracetown Soil-landscape subsystem. It is associated with outcropping granite (exposed or shallow sub-surface) and is characterized by a series of flora within the landform that only occur on or are centred on outcropping granite.
Typical flora include the shrubs </t>
    </r>
    <r>
      <rPr>
        <i/>
        <sz val="10.5"/>
        <color theme="1"/>
        <rFont val="Aptos Narrow"/>
        <family val="2"/>
        <scheme val="minor"/>
      </rPr>
      <t>Dodonaea ceratocarpa, Hakea trifurcata, Darwinia citriodora, Dillwynia laxiflora, Cryptandra arbutiflora, Kunzea ciliata, Verticordia plumosa</t>
    </r>
    <r>
      <rPr>
        <sz val="10.5"/>
        <color theme="1"/>
        <rFont val="Aptos Narrow"/>
        <family val="2"/>
        <scheme val="minor"/>
      </rPr>
      <t xml:space="preserve"> var. </t>
    </r>
    <r>
      <rPr>
        <i/>
        <sz val="10.5"/>
        <color theme="1"/>
        <rFont val="Aptos Narrow"/>
        <family val="2"/>
        <scheme val="minor"/>
      </rPr>
      <t>plumosa</t>
    </r>
    <r>
      <rPr>
        <sz val="10.5"/>
        <color theme="1"/>
        <rFont val="Aptos Narrow"/>
        <family val="2"/>
        <scheme val="minor"/>
      </rPr>
      <t xml:space="preserve"> and </t>
    </r>
    <r>
      <rPr>
        <i/>
        <sz val="10.5"/>
        <color theme="1"/>
        <rFont val="Aptos Narrow"/>
        <family val="2"/>
        <scheme val="minor"/>
      </rPr>
      <t>Daviesia horrida,</t>
    </r>
    <r>
      <rPr>
        <sz val="10.5"/>
        <color theme="1"/>
        <rFont val="Aptos Narrow"/>
        <family val="2"/>
        <scheme val="minor"/>
      </rPr>
      <t xml:space="preserve"> and the herbs </t>
    </r>
    <r>
      <rPr>
        <i/>
        <sz val="10.5"/>
        <color theme="1"/>
        <rFont val="Aptos Narrow"/>
        <family val="2"/>
        <scheme val="minor"/>
      </rPr>
      <t>Stylidium megacarpum, Neurachne alopecuroidea, Stypandra glauca, Cheilanthes austrotenuifolia,</t>
    </r>
    <r>
      <rPr>
        <sz val="10.5"/>
        <color theme="1"/>
        <rFont val="Aptos Narrow"/>
        <family val="2"/>
        <scheme val="minor"/>
      </rPr>
      <t xml:space="preserve"> and a large robust form of </t>
    </r>
    <r>
      <rPr>
        <i/>
        <sz val="10.5"/>
        <color theme="1"/>
        <rFont val="Aptos Narrow"/>
        <family val="2"/>
        <scheme val="minor"/>
      </rPr>
      <t>Lepidosperma squamatum</t>
    </r>
    <r>
      <rPr>
        <sz val="10.5"/>
        <color theme="1"/>
        <rFont val="Aptos Narrow"/>
        <family val="2"/>
        <scheme val="minor"/>
      </rPr>
      <t xml:space="preserve"> (sensu lato).
The community differs from other granites of the larger Leeuwin Block landform in its’ association with surrounding limestone soils that are associated with a suite of taxa more typically associated with limestone (i.e. </t>
    </r>
    <r>
      <rPr>
        <i/>
        <sz val="10.5"/>
        <color theme="1"/>
        <rFont val="Aptos Narrow"/>
        <family val="2"/>
        <scheme val="minor"/>
      </rPr>
      <t>Spyridium globulosum, Pimelea ferruginea, Leucopogon parviflorus, Olearia axillaris, Melaleuca lanceolata</t>
    </r>
    <r>
      <rPr>
        <sz val="10.5"/>
        <color theme="1"/>
        <rFont val="Aptos Narrow"/>
        <family val="2"/>
        <scheme val="minor"/>
      </rPr>
      <t>). Some outcrops of this community include areas of groundwater seepage, seasonal drainage and/or water pooling.</t>
    </r>
  </si>
  <si>
    <t>Albany, Frankland</t>
  </si>
  <si>
    <t>Coastal sands with Acacia rostellifera, mallees</t>
  </si>
  <si>
    <r>
      <t>Coastal sands dominated by</t>
    </r>
    <r>
      <rPr>
        <i/>
        <sz val="10.5"/>
        <color theme="1"/>
        <rFont val="Aptos Narrow"/>
        <family val="2"/>
        <scheme val="minor"/>
      </rPr>
      <t xml:space="preserve"> Acacia rostellifera, Eucalyptus oraria </t>
    </r>
    <r>
      <rPr>
        <sz val="10.5"/>
        <color theme="1"/>
        <rFont val="Aptos Narrow"/>
        <family val="2"/>
        <scheme val="minor"/>
      </rPr>
      <t>and</t>
    </r>
    <r>
      <rPr>
        <i/>
        <sz val="10.5"/>
        <color theme="1"/>
        <rFont val="Aptos Narrow"/>
        <family val="2"/>
        <scheme val="minor"/>
      </rPr>
      <t xml:space="preserve"> Eucalyptus obtusiflora</t>
    </r>
    <r>
      <rPr>
        <sz val="10.5"/>
        <color theme="1"/>
        <rFont val="Aptos Narrow"/>
        <family val="2"/>
        <scheme val="minor"/>
      </rPr>
      <t xml:space="preserve">. </t>
    </r>
  </si>
  <si>
    <r>
      <t xml:space="preserve">Floristically, this community is similar to other </t>
    </r>
    <r>
      <rPr>
        <i/>
        <sz val="10.5"/>
        <color theme="1"/>
        <rFont val="Aptos Narrow"/>
        <family val="2"/>
        <scheme val="minor"/>
      </rPr>
      <t>Acacia rostellifera</t>
    </r>
    <r>
      <rPr>
        <sz val="10.5"/>
        <color theme="1"/>
        <rFont val="Aptos Narrow"/>
        <family val="2"/>
        <scheme val="minor"/>
      </rPr>
      <t xml:space="preserve"> communities but is differentiated on structure, being dominated by mallee eucalypts. The community occurs on limestone ridges, in some swales in the coastal dunes between Cape Burney and Dongara, on the Greenough Alluvial Flats on limestone soil and near Tarcoola Beach. Some very small occurrences have also been recorded on the limestone scarp north of the Buller River.</t>
    </r>
  </si>
  <si>
    <t>SCP29a</t>
  </si>
  <si>
    <t>Coastal shrublands on shallow sands, southern Swan Coastal Plain (‘floristic community type 29a’)</t>
  </si>
  <si>
    <r>
      <t xml:space="preserve">Mostly heaths on shallow sands over limestone close to the coast.  No single dominant but important species include </t>
    </r>
    <r>
      <rPr>
        <i/>
        <sz val="10.5"/>
        <color theme="1"/>
        <rFont val="Aptos Narrow"/>
        <family val="2"/>
        <scheme val="minor"/>
      </rPr>
      <t>Spyridium globulosum, Rhagodia baccata</t>
    </r>
    <r>
      <rPr>
        <sz val="10.5"/>
        <color theme="1"/>
        <rFont val="Aptos Narrow"/>
        <family val="2"/>
        <scheme val="minor"/>
      </rPr>
      <t xml:space="preserve">, and </t>
    </r>
    <r>
      <rPr>
        <i/>
        <sz val="10.5"/>
        <color theme="1"/>
        <rFont val="Aptos Narrow"/>
        <family val="2"/>
        <scheme val="minor"/>
      </rPr>
      <t>Olearia axillaris</t>
    </r>
    <r>
      <rPr>
        <sz val="10.5"/>
        <color theme="1"/>
        <rFont val="Aptos Narrow"/>
        <family val="2"/>
        <scheme val="minor"/>
      </rPr>
      <t xml:space="preserve">.  </t>
    </r>
  </si>
  <si>
    <t>Colga Calcrete</t>
  </si>
  <si>
    <t>Cogla Downs calcrete groundwater assemblage type on Murchison palaeodrainage on Yarrabubba Station</t>
  </si>
  <si>
    <t>Coolibah - Lignum Flats, sub type 1</t>
  </si>
  <si>
    <r>
      <t>Coolibah-lignum flats:</t>
    </r>
    <r>
      <rPr>
        <i/>
        <sz val="10.5"/>
        <color theme="1"/>
        <rFont val="Aptos Narrow"/>
        <family val="2"/>
        <scheme val="minor"/>
      </rPr>
      <t xml:space="preserve"> Eucalyptus victrix</t>
    </r>
    <r>
      <rPr>
        <sz val="10.5"/>
        <color theme="1"/>
        <rFont val="Aptos Narrow"/>
        <family val="2"/>
        <scheme val="minor"/>
      </rPr>
      <t xml:space="preserve"> over lignum community in the Pilbara</t>
    </r>
  </si>
  <si>
    <r>
      <t>Coolibah and mulga (</t>
    </r>
    <r>
      <rPr>
        <i/>
        <sz val="10.5"/>
        <color theme="1"/>
        <rFont val="Aptos Narrow"/>
        <family val="2"/>
        <scheme val="minor"/>
      </rPr>
      <t>Acacia aneura</t>
    </r>
    <r>
      <rPr>
        <sz val="10.5"/>
        <color theme="1"/>
        <rFont val="Aptos Narrow"/>
        <family val="2"/>
        <scheme val="minor"/>
      </rPr>
      <t>) woodland over lignum and tussock grasses on clay plains (Coondewanna Flats and Wanna Munna Flats)</t>
    </r>
  </si>
  <si>
    <r>
      <t xml:space="preserve">Woodland or forest of </t>
    </r>
    <r>
      <rPr>
        <i/>
        <sz val="10.5"/>
        <color theme="1"/>
        <rFont val="Aptos Narrow"/>
        <family val="2"/>
        <scheme val="minor"/>
      </rPr>
      <t>Eucalyptus victrix</t>
    </r>
    <r>
      <rPr>
        <sz val="10.5"/>
        <color theme="1"/>
        <rFont val="Aptos Narrow"/>
        <family val="2"/>
        <scheme val="minor"/>
      </rPr>
      <t xml:space="preserve"> (coolibah) over thicket of </t>
    </r>
    <r>
      <rPr>
        <i/>
        <sz val="10.5"/>
        <color theme="1"/>
        <rFont val="Aptos Narrow"/>
        <family val="2"/>
        <scheme val="minor"/>
      </rPr>
      <t>Duma florulenta</t>
    </r>
    <r>
      <rPr>
        <sz val="10.5"/>
        <color theme="1"/>
        <rFont val="Aptos Narrow"/>
        <family val="2"/>
        <scheme val="minor"/>
      </rPr>
      <t xml:space="preserve"> (lignum) on red clays in run-on zones. Associated species include </t>
    </r>
    <r>
      <rPr>
        <i/>
        <sz val="10.5"/>
        <color theme="1"/>
        <rFont val="Aptos Narrow"/>
        <family val="2"/>
        <scheme val="minor"/>
      </rPr>
      <t>Eriachne benthamii, Themeda triandra, Aristida latifolia, Eulalia aurea</t>
    </r>
    <r>
      <rPr>
        <sz val="10.5"/>
        <color theme="1"/>
        <rFont val="Aptos Narrow"/>
        <family val="2"/>
        <scheme val="minor"/>
      </rPr>
      <t xml:space="preserve"> and </t>
    </r>
    <r>
      <rPr>
        <i/>
        <sz val="10.5"/>
        <color theme="1"/>
        <rFont val="Aptos Narrow"/>
        <family val="2"/>
        <scheme val="minor"/>
      </rPr>
      <t>Acacia aneura.</t>
    </r>
    <r>
      <rPr>
        <sz val="10.5"/>
        <color theme="1"/>
        <rFont val="Aptos Narrow"/>
        <family val="2"/>
        <scheme val="minor"/>
      </rPr>
      <t xml:space="preserve"> A series of sub-types have been identified:
Coolibah and mulga (</t>
    </r>
    <r>
      <rPr>
        <i/>
        <sz val="10.5"/>
        <color theme="1"/>
        <rFont val="Aptos Narrow"/>
        <family val="2"/>
        <scheme val="minor"/>
      </rPr>
      <t>Acacia aneura</t>
    </r>
    <r>
      <rPr>
        <sz val="10.5"/>
        <color theme="1"/>
        <rFont val="Aptos Narrow"/>
        <family val="2"/>
        <scheme val="minor"/>
      </rPr>
      <t>) woodland over lignum and tussock grasses on clay plains (Coondewanna Flats and Wanna Munna Flats) (Priority 3(i))
Coolibah woodlands over lignum (</t>
    </r>
    <r>
      <rPr>
        <i/>
        <sz val="10.5"/>
        <color theme="1"/>
        <rFont val="Aptos Narrow"/>
        <family val="2"/>
        <scheme val="minor"/>
      </rPr>
      <t>Duma florulenta</t>
    </r>
    <r>
      <rPr>
        <sz val="10.5"/>
        <color theme="1"/>
        <rFont val="Aptos Narrow"/>
        <family val="2"/>
        <scheme val="minor"/>
      </rPr>
      <t>) over swamp wandiree (Lake Robinson is the only known occurrence)
Coolibah woodland over lignum and silky browntop (</t>
    </r>
    <r>
      <rPr>
        <i/>
        <sz val="10.5"/>
        <color theme="1"/>
        <rFont val="Aptos Narrow"/>
        <family val="2"/>
        <scheme val="minor"/>
      </rPr>
      <t>Eulalia aurea</t>
    </r>
    <r>
      <rPr>
        <sz val="10.5"/>
        <color theme="1"/>
        <rFont val="Aptos Narrow"/>
        <family val="2"/>
        <scheme val="minor"/>
      </rPr>
      <t>) (two occurrences known on Mt Bruce Flats)</t>
    </r>
  </si>
  <si>
    <t>Coolibah - Lignum Flats, sub type 3</t>
  </si>
  <si>
    <r>
      <t>Coolibah woodland over lignum and silky browntop (</t>
    </r>
    <r>
      <rPr>
        <i/>
        <sz val="10.5"/>
        <color theme="1"/>
        <rFont val="Aptos Narrow"/>
        <family val="2"/>
        <scheme val="minor"/>
      </rPr>
      <t>Eulalia aurea)</t>
    </r>
    <r>
      <rPr>
        <sz val="10.5"/>
        <color theme="1"/>
        <rFont val="Aptos Narrow"/>
        <family val="2"/>
        <scheme val="minor"/>
      </rPr>
      <t xml:space="preserve"> (two occurrences known on Mt Bruce Flats)</t>
    </r>
  </si>
  <si>
    <t>Coolibah - Lignum Flats, sub type 2</t>
  </si>
  <si>
    <r>
      <t xml:space="preserve">Coolibah woodlands over lignum </t>
    </r>
    <r>
      <rPr>
        <i/>
        <sz val="10.5"/>
        <color theme="1"/>
        <rFont val="Aptos Narrow"/>
        <family val="2"/>
        <scheme val="minor"/>
      </rPr>
      <t>(Duma florulenta</t>
    </r>
    <r>
      <rPr>
        <b/>
        <sz val="10.5"/>
        <color theme="1"/>
        <rFont val="Aptos Narrow"/>
        <family val="2"/>
        <scheme val="minor"/>
      </rPr>
      <t xml:space="preserve">) </t>
    </r>
    <r>
      <rPr>
        <sz val="10.5"/>
        <color theme="1"/>
        <rFont val="Aptos Narrow"/>
        <family val="2"/>
        <scheme val="minor"/>
      </rPr>
      <t>over swamp wandiree (Lake Robinson is the only known occurrence)</t>
    </r>
  </si>
  <si>
    <t>Dunsborough Forest Swamp</t>
  </si>
  <si>
    <t>Corymbia calophylla, Melaleuca rhaphiophylla, Banksia littoralis, Eucalyptus rudis, Agonis flexuosa low open forest with seasonal subsoil moisture of the Dunsborough area</t>
  </si>
  <si>
    <r>
      <rPr>
        <i/>
        <sz val="10.5"/>
        <color theme="1"/>
        <rFont val="Aptos Narrow"/>
        <family val="2"/>
        <scheme val="minor"/>
      </rPr>
      <t>Corymbia calophylla, Agonis flexuosa, Banksia littoralis, Melaleuca rhaphiophylla</t>
    </r>
    <r>
      <rPr>
        <sz val="10.5"/>
        <color theme="1"/>
        <rFont val="Aptos Narrow"/>
        <family val="2"/>
        <scheme val="minor"/>
      </rPr>
      <t xml:space="preserve"> low open forest over </t>
    </r>
    <r>
      <rPr>
        <i/>
        <sz val="10.5"/>
        <color theme="1"/>
        <rFont val="Aptos Narrow"/>
        <family val="2"/>
        <scheme val="minor"/>
      </rPr>
      <t>Viminea juncea, Jacksonia furcellata</t>
    </r>
    <r>
      <rPr>
        <sz val="10.5"/>
        <color theme="1"/>
        <rFont val="Aptos Narrow"/>
        <family val="2"/>
        <scheme val="minor"/>
      </rPr>
      <t xml:space="preserve"> tall open shrubland over </t>
    </r>
    <r>
      <rPr>
        <i/>
        <sz val="10.5"/>
        <color theme="1"/>
        <rFont val="Aptos Narrow"/>
        <family val="2"/>
        <scheme val="minor"/>
      </rPr>
      <t>Xanthorrhoea preissii, Pericalymma elliptica</t>
    </r>
    <r>
      <rPr>
        <sz val="10.5"/>
        <color theme="1"/>
        <rFont val="Aptos Narrow"/>
        <family val="2"/>
        <scheme val="minor"/>
      </rPr>
      <t xml:space="preserve"> shrubland over </t>
    </r>
    <r>
      <rPr>
        <i/>
        <sz val="10.5"/>
        <color theme="1"/>
        <rFont val="Aptos Narrow"/>
        <family val="2"/>
        <scheme val="minor"/>
      </rPr>
      <t>Hibbertia</t>
    </r>
    <r>
      <rPr>
        <sz val="10.5"/>
        <color theme="1"/>
        <rFont val="Aptos Narrow"/>
        <family val="2"/>
        <scheme val="minor"/>
      </rPr>
      <t xml:space="preserve"> spp., </t>
    </r>
    <r>
      <rPr>
        <i/>
        <sz val="10.5"/>
        <color theme="1"/>
        <rFont val="Aptos Narrow"/>
        <family val="2"/>
        <scheme val="minor"/>
      </rPr>
      <t>Astroloma pallidum, Leucopogon australia</t>
    </r>
    <r>
      <rPr>
        <sz val="10.5"/>
        <color theme="1"/>
        <rFont val="Aptos Narrow"/>
        <family val="2"/>
        <scheme val="minor"/>
      </rPr>
      <t xml:space="preserve"> open low heath over </t>
    </r>
    <r>
      <rPr>
        <i/>
        <sz val="10.5"/>
        <color theme="1"/>
        <rFont val="Aptos Narrow"/>
        <family val="2"/>
        <scheme val="minor"/>
      </rPr>
      <t>Hypolaena pubescens, Mesomelaena tetragona, Lepidosperma</t>
    </r>
    <r>
      <rPr>
        <sz val="10.5"/>
        <color theme="1"/>
        <rFont val="Aptos Narrow"/>
        <family val="2"/>
        <scheme val="minor"/>
      </rPr>
      <t xml:space="preserve"> spp. dense sedges over </t>
    </r>
    <r>
      <rPr>
        <i/>
        <sz val="10.5"/>
        <color theme="1"/>
        <rFont val="Aptos Narrow"/>
        <family val="2"/>
        <scheme val="minor"/>
      </rPr>
      <t>Amphipogon</t>
    </r>
    <r>
      <rPr>
        <sz val="10.5"/>
        <color theme="1"/>
        <rFont val="Aptos Narrow"/>
        <family val="2"/>
        <scheme val="minor"/>
      </rPr>
      <t xml:space="preserve"> and </t>
    </r>
    <r>
      <rPr>
        <i/>
        <sz val="10.5"/>
        <color theme="1"/>
        <rFont val="Aptos Narrow"/>
        <family val="2"/>
        <scheme val="minor"/>
      </rPr>
      <t>Thysanotus</t>
    </r>
    <r>
      <rPr>
        <sz val="10.5"/>
        <color theme="1"/>
        <rFont val="Aptos Narrow"/>
        <family val="2"/>
        <scheme val="minor"/>
      </rPr>
      <t xml:space="preserve"> spp. open herbs. The community occurs on sandy loam soils at the southern tip of the Swan Coastal Plain.</t>
    </r>
  </si>
  <si>
    <t>Coyanarup Wetland</t>
  </si>
  <si>
    <t>Coyanarup Wetland Suite</t>
  </si>
  <si>
    <t>Microscale paluslopes associated with seepage and creeks in the area between Coyanarup Peak and Bluff Knoll in the Stirling Ranges.</t>
  </si>
  <si>
    <t>Cullawarra LS</t>
  </si>
  <si>
    <t xml:space="preserve">Cullawarra Land System </t>
  </si>
  <si>
    <r>
      <t xml:space="preserve">Undulating rocky plains above the central sector of the Zuytdorp Cliffs supporting sparse low shrublands of saltbush with patches of taller </t>
    </r>
    <r>
      <rPr>
        <i/>
        <sz val="10.5"/>
        <color theme="1"/>
        <rFont val="Aptos Narrow"/>
        <family val="2"/>
        <scheme val="minor"/>
      </rPr>
      <t>Acacia</t>
    </r>
    <r>
      <rPr>
        <sz val="10.5"/>
        <color theme="1"/>
        <rFont val="Aptos Narrow"/>
        <family val="2"/>
        <scheme val="minor"/>
      </rPr>
      <t xml:space="preserve"> and </t>
    </r>
    <r>
      <rPr>
        <i/>
        <sz val="10.5"/>
        <color theme="1"/>
        <rFont val="Aptos Narrow"/>
        <family val="2"/>
        <scheme val="minor"/>
      </rPr>
      <t>Melaleuca</t>
    </r>
    <r>
      <rPr>
        <sz val="10.5"/>
        <color theme="1"/>
        <rFont val="Aptos Narrow"/>
        <family val="2"/>
        <scheme val="minor"/>
      </rPr>
      <t xml:space="preserve"> species.</t>
    </r>
  </si>
  <si>
    <t>Cundlegum LS</t>
  </si>
  <si>
    <t>Cundlegum Land System</t>
  </si>
  <si>
    <t>Coolgardie, Murchison</t>
  </si>
  <si>
    <t>Goldfields, Midwest</t>
  </si>
  <si>
    <t>Cunyu Calcrete</t>
  </si>
  <si>
    <t>Cunyu SBF and Cunyu Sweetwater calcrete groundwater assemblage types on Nabberu palaeodrainage on Cunyu Station</t>
  </si>
  <si>
    <t>Goldfields Region, Murchison</t>
  </si>
  <si>
    <t>Curbur Calcrete</t>
  </si>
  <si>
    <t>Curbur calcrete groundwater assemblage type on Gascoyne palaeodrainage on Curbur Station</t>
  </si>
  <si>
    <t>Dalgety Downs and Landor Calcrete</t>
  </si>
  <si>
    <t>Dalgety and Landor calcrete groundwater assemblage type on Gascoyne palaeodrainage on Dalgety Downs and Landor Stations</t>
  </si>
  <si>
    <t>Dandaraga Groundwater Calcrete</t>
  </si>
  <si>
    <t>Dandaraga calcrete groundwater assemblage type on Raeside palaeodrainage on Dandaraga Station</t>
  </si>
  <si>
    <t>Whicher Scarp C5</t>
  </si>
  <si>
    <t>Dardanup Jarrah and Mountain Marri woodland on laterite (Whicher Scarp woodlands of coloured sands and laterites floristic community C5)</t>
  </si>
  <si>
    <r>
      <t xml:space="preserve">Community located on unusual surface of quartzite and laterite in Dardanup forest which is an area where the Whicher Scarp, Blackwood Plateau and Darling Scarp interface. It is notable in the presence of uncommonly encountered laterite taxa including: </t>
    </r>
    <r>
      <rPr>
        <i/>
        <sz val="10.5"/>
        <color theme="1"/>
        <rFont val="Aptos Narrow"/>
        <family val="2"/>
        <scheme val="minor"/>
      </rPr>
      <t>Lomandra</t>
    </r>
    <r>
      <rPr>
        <sz val="10.5"/>
        <color theme="1"/>
        <rFont val="Aptos Narrow"/>
        <family val="2"/>
        <scheme val="minor"/>
      </rPr>
      <t xml:space="preserve"> sp. Dardanup,</t>
    </r>
    <r>
      <rPr>
        <i/>
        <sz val="10.5"/>
        <color theme="1"/>
        <rFont val="Aptos Narrow"/>
        <family val="2"/>
        <scheme val="minor"/>
      </rPr>
      <t xml:space="preserve"> Lomandra spartea, Olax benthamiana, Andersonia heterophylla, Hemigenia incana, Acacia varia</t>
    </r>
    <r>
      <rPr>
        <sz val="10.5"/>
        <color theme="1"/>
        <rFont val="Aptos Narrow"/>
        <family val="2"/>
        <scheme val="minor"/>
      </rPr>
      <t xml:space="preserve"> var.</t>
    </r>
    <r>
      <rPr>
        <i/>
        <sz val="10.5"/>
        <color theme="1"/>
        <rFont val="Aptos Narrow"/>
        <family val="2"/>
        <scheme val="minor"/>
      </rPr>
      <t xml:space="preserve"> varia, Daviesia angulata, Pimelea preissii,</t>
    </r>
    <r>
      <rPr>
        <sz val="10.5"/>
        <color theme="1"/>
        <rFont val="Aptos Narrow"/>
        <family val="2"/>
        <scheme val="minor"/>
      </rPr>
      <t xml:space="preserve"> and also </t>
    </r>
    <r>
      <rPr>
        <i/>
        <sz val="10.5"/>
        <color theme="1"/>
        <rFont val="Aptos Narrow"/>
        <family val="2"/>
        <scheme val="minor"/>
      </rPr>
      <t>Lomandra brittanii, Xanthorrhoea acanthostachya, Dryandra armata</t>
    </r>
    <r>
      <rPr>
        <sz val="10.5"/>
        <color theme="1"/>
        <rFont val="Aptos Narrow"/>
        <family val="2"/>
        <scheme val="minor"/>
      </rPr>
      <t xml:space="preserve"> var. </t>
    </r>
    <r>
      <rPr>
        <i/>
        <sz val="10.5"/>
        <color theme="1"/>
        <rFont val="Aptos Narrow"/>
        <family val="2"/>
        <scheme val="minor"/>
      </rPr>
      <t>armata, Hakea stenocarpa, Stachystemon vermicularis, Lambertia multiflora</t>
    </r>
    <r>
      <rPr>
        <sz val="10.5"/>
        <color theme="1"/>
        <rFont val="Aptos Narrow"/>
        <family val="2"/>
        <scheme val="minor"/>
      </rPr>
      <t xml:space="preserve"> var. </t>
    </r>
    <r>
      <rPr>
        <i/>
        <sz val="10.5"/>
        <color theme="1"/>
        <rFont val="Aptos Narrow"/>
        <family val="2"/>
        <scheme val="minor"/>
      </rPr>
      <t>darlingensis, Petrophile striata</t>
    </r>
    <r>
      <rPr>
        <sz val="10.5"/>
        <color theme="1"/>
        <rFont val="Aptos Narrow"/>
        <family val="2"/>
        <scheme val="minor"/>
      </rPr>
      <t xml:space="preserve"> and </t>
    </r>
    <r>
      <rPr>
        <i/>
        <sz val="10.5"/>
        <color theme="1"/>
        <rFont val="Aptos Narrow"/>
        <family val="2"/>
        <scheme val="minor"/>
      </rPr>
      <t>Pimelea sulphurea.</t>
    </r>
  </si>
  <si>
    <t>Wellington</t>
  </si>
  <si>
    <t>Black Point Banksia occidentalis</t>
  </si>
  <si>
    <t>Dense heath B of Spyridium glosulosum, Banksia occidentalis, Olearia axillaris, Melaleuca pauciflora, Pericalymma spongiocaule and Jacksonia horrida with tall open sedges of Ficinia nodosa</t>
  </si>
  <si>
    <r>
      <t xml:space="preserve">Typical species may include </t>
    </r>
    <r>
      <rPr>
        <i/>
        <sz val="10.5"/>
        <color theme="1"/>
        <rFont val="Aptos Narrow"/>
        <family val="2"/>
        <scheme val="minor"/>
      </rPr>
      <t xml:space="preserve">Anarthria prolifera, Ficinia nodosa, Baumea juncea, Hibbertia stellaris, Patersonia occidentalis, Cassytha racemosa, Melaleuca pauciflora, Melaleuca </t>
    </r>
    <r>
      <rPr>
        <sz val="10.5"/>
        <color theme="1"/>
        <rFont val="Aptos Narrow"/>
        <family val="2"/>
        <scheme val="minor"/>
      </rPr>
      <t>sp</t>
    </r>
    <r>
      <rPr>
        <i/>
        <sz val="10.5"/>
        <color theme="1"/>
        <rFont val="Aptos Narrow"/>
        <family val="2"/>
        <scheme val="minor"/>
      </rPr>
      <t xml:space="preserve">., Pericalymma spongiocaule, Banksia occidentalis, Hakea varia, Spyridium globulosum, Dodonaea ceratocarpa. </t>
    </r>
    <r>
      <rPr>
        <sz val="10.5"/>
        <color theme="1"/>
        <rFont val="Aptos Narrow"/>
        <family val="2"/>
        <scheme val="minor"/>
      </rPr>
      <t>Found at Black point, D’Entrecasteaux National Park</t>
    </r>
  </si>
  <si>
    <t>Melaleuca thicket</t>
  </si>
  <si>
    <t>Dense Melaleuca thickets with emergent mallee Eucalyptus erythronema var. marginata and Eucalyptus transcontinentalis of the Wheatbelt Region</t>
  </si>
  <si>
    <t>Die Hardy BIF</t>
  </si>
  <si>
    <t>Die Hardy Range/Diemels vegetation assemblages (banded ironstone formation)</t>
  </si>
  <si>
    <t>Dinnabung</t>
  </si>
  <si>
    <t>Dinnabung Land System</t>
  </si>
  <si>
    <t>Gently undulating limestone country supporting northern box-bloodwood woodland over Tippera tall grass or upland tall grasses</t>
  </si>
  <si>
    <t>Diorite LS</t>
  </si>
  <si>
    <t>Diorite Land System</t>
  </si>
  <si>
    <t>Low bald or sparse Acacia shrublands on basaltic domes and low rough hills.</t>
  </si>
  <si>
    <t>Doolgunna Calcrete</t>
  </si>
  <si>
    <t>Doolgunna calcrete groundwater assemblage type on Gascoyne palaeodrainage on Doolgunna Station</t>
  </si>
  <si>
    <t>Duladgin Ridge</t>
  </si>
  <si>
    <t xml:space="preserve">Duladgin Ridge vegetation assemblages </t>
  </si>
  <si>
    <t>Dwarf pindan heath</t>
  </si>
  <si>
    <t>Dwarf pindan heath community of Broome coast</t>
  </si>
  <si>
    <r>
      <t xml:space="preserve">Recorded on pindan with thin sand overlay with no dunal protection from winds, dominated by </t>
    </r>
    <r>
      <rPr>
        <i/>
        <sz val="10.5"/>
        <color theme="1"/>
        <rFont val="Aptos Narrow"/>
        <family val="2"/>
        <scheme val="minor"/>
      </rPr>
      <t>Acacia tumida</t>
    </r>
    <r>
      <rPr>
        <sz val="10.5"/>
        <color theme="1"/>
        <rFont val="Aptos Narrow"/>
        <family val="2"/>
        <scheme val="minor"/>
      </rPr>
      <t xml:space="preserve"> var. </t>
    </r>
    <r>
      <rPr>
        <i/>
        <sz val="10.5"/>
        <color theme="1"/>
        <rFont val="Aptos Narrow"/>
        <family val="2"/>
        <scheme val="minor"/>
      </rPr>
      <t>kulparn</t>
    </r>
    <r>
      <rPr>
        <sz val="10.5"/>
        <color theme="1"/>
        <rFont val="Aptos Narrow"/>
        <family val="2"/>
        <scheme val="minor"/>
      </rPr>
      <t xml:space="preserve"> and </t>
    </r>
    <r>
      <rPr>
        <i/>
        <sz val="10.5"/>
        <color theme="1"/>
        <rFont val="Aptos Narrow"/>
        <family val="2"/>
        <scheme val="minor"/>
      </rPr>
      <t>Grevillea pyramidalis</t>
    </r>
    <r>
      <rPr>
        <sz val="10.5"/>
        <color theme="1"/>
        <rFont val="Aptos Narrow"/>
        <family val="2"/>
        <scheme val="minor"/>
      </rPr>
      <t xml:space="preserve"> with scattered </t>
    </r>
    <r>
      <rPr>
        <i/>
        <sz val="10.5"/>
        <color theme="1"/>
        <rFont val="Aptos Narrow"/>
        <family val="2"/>
        <scheme val="minor"/>
      </rPr>
      <t>Corymbia paractia</t>
    </r>
    <r>
      <rPr>
        <sz val="10.5"/>
        <color theme="1"/>
        <rFont val="Aptos Narrow"/>
        <family val="2"/>
        <scheme val="minor"/>
      </rPr>
      <t xml:space="preserve"> and </t>
    </r>
    <r>
      <rPr>
        <i/>
        <sz val="10.5"/>
        <color theme="1"/>
        <rFont val="Aptos Narrow"/>
        <family val="2"/>
        <scheme val="minor"/>
      </rPr>
      <t>Gyrostemon tepperi, Dodonaea hispidula, Solanum cunninghamii, Persoonia falcata, Dolichandrone heterophylla, Gardenia pyriformis</t>
    </r>
    <r>
      <rPr>
        <sz val="10.5"/>
        <color theme="1"/>
        <rFont val="Aptos Narrow"/>
        <family val="2"/>
        <scheme val="minor"/>
      </rPr>
      <t xml:space="preserve"> and </t>
    </r>
    <r>
      <rPr>
        <i/>
        <sz val="10.5"/>
        <color theme="1"/>
        <rFont val="Aptos Narrow"/>
        <family val="2"/>
        <scheme val="minor"/>
      </rPr>
      <t>Terminalia ferdinandiana</t>
    </r>
    <r>
      <rPr>
        <sz val="10.5"/>
        <color theme="1"/>
        <rFont val="Aptos Narrow"/>
        <family val="2"/>
        <scheme val="minor"/>
      </rPr>
      <t xml:space="preserve"> over </t>
    </r>
    <r>
      <rPr>
        <i/>
        <sz val="10.5"/>
        <color theme="1"/>
        <rFont val="Aptos Narrow"/>
        <family val="2"/>
        <scheme val="minor"/>
      </rPr>
      <t>Triodia schinzii</t>
    </r>
    <r>
      <rPr>
        <sz val="10.5"/>
        <color theme="1"/>
        <rFont val="Aptos Narrow"/>
        <family val="2"/>
        <scheme val="minor"/>
      </rPr>
      <t xml:space="preserve"> with other species such as </t>
    </r>
    <r>
      <rPr>
        <i/>
        <sz val="10.5"/>
        <color theme="1"/>
        <rFont val="Aptos Narrow"/>
        <family val="2"/>
        <scheme val="minor"/>
      </rPr>
      <t xml:space="preserve">T. pungens, Eragrostis eriopoda </t>
    </r>
    <r>
      <rPr>
        <sz val="10.5"/>
        <color theme="1"/>
        <rFont val="Aptos Narrow"/>
        <family val="2"/>
        <scheme val="minor"/>
      </rPr>
      <t xml:space="preserve">and </t>
    </r>
    <r>
      <rPr>
        <i/>
        <sz val="10.5"/>
        <color theme="1"/>
        <rFont val="Aptos Narrow"/>
        <family val="2"/>
        <scheme val="minor"/>
      </rPr>
      <t>Eriachne</t>
    </r>
    <r>
      <rPr>
        <sz val="10.5"/>
        <color theme="1"/>
        <rFont val="Aptos Narrow"/>
        <family val="2"/>
        <scheme val="minor"/>
      </rPr>
      <t xml:space="preserve"> sp. 
Occurs between the racecourse and Gantheame Point lighthouse. Insufficient survey outside of Broome townsite area to determine full extent.</t>
    </r>
  </si>
  <si>
    <t>Kimberley, Pilbara</t>
  </si>
  <si>
    <t>Eighty Mile Land System</t>
  </si>
  <si>
    <t>Beach foredunes, longitudinal coastal dunes and sandy plains with tussock grasslands and spinifex grasslands.</t>
  </si>
  <si>
    <t>Dampierland, Pilbara</t>
  </si>
  <si>
    <t>Pilbara Region, West Kimberley</t>
  </si>
  <si>
    <t>Elongate Fluviatile Delta System</t>
  </si>
  <si>
    <t>Elongate fluviatile delta system</t>
  </si>
  <si>
    <t xml:space="preserve">Peel Harvey system, the site appears to contain common vegetation types on an unusual substrate, may not meet the criteria for TECs. </t>
  </si>
  <si>
    <t>Emu LS</t>
  </si>
  <si>
    <t>Emu Land System</t>
  </si>
  <si>
    <t>Epiphytic Cryptogams</t>
  </si>
  <si>
    <t>Epiphytic Cryptogams of the karri forest</t>
  </si>
  <si>
    <r>
      <t xml:space="preserve">Cryptogams associated with </t>
    </r>
    <r>
      <rPr>
        <i/>
        <sz val="10.5"/>
        <color rgb="FF000000"/>
        <rFont val="Aptos Narrow"/>
        <family val="2"/>
        <scheme val="minor"/>
      </rPr>
      <t>Trymalium odoratissimum</t>
    </r>
    <r>
      <rPr>
        <sz val="10.5"/>
        <color rgb="FF000000"/>
        <rFont val="Aptos Narrow"/>
        <family val="2"/>
        <scheme val="minor"/>
      </rPr>
      <t xml:space="preserve"> subsp. </t>
    </r>
    <r>
      <rPr>
        <i/>
        <sz val="10.5"/>
        <color rgb="FF000000"/>
        <rFont val="Aptos Narrow"/>
        <family val="2"/>
        <scheme val="minor"/>
      </rPr>
      <t>trifidum,</t>
    </r>
    <r>
      <rPr>
        <sz val="10.5"/>
        <color rgb="FF000000"/>
        <rFont val="Aptos Narrow"/>
        <family val="2"/>
        <scheme val="minor"/>
      </rPr>
      <t xml:space="preserve"> and </t>
    </r>
    <r>
      <rPr>
        <i/>
        <sz val="10.5"/>
        <color rgb="FF000000"/>
        <rFont val="Aptos Narrow"/>
        <family val="2"/>
        <scheme val="minor"/>
      </rPr>
      <t>Chorilaena quercifolia,</t>
    </r>
    <r>
      <rPr>
        <sz val="10.5"/>
        <color rgb="FF000000"/>
        <rFont val="Aptos Narrow"/>
        <family val="2"/>
        <scheme val="minor"/>
      </rPr>
      <t xml:space="preserve"> less so </t>
    </r>
    <r>
      <rPr>
        <i/>
        <sz val="10.5"/>
        <color rgb="FF000000"/>
        <rFont val="Aptos Narrow"/>
        <family val="2"/>
        <scheme val="minor"/>
      </rPr>
      <t>Allocasuarina decussata, Agonis flexuosa</t>
    </r>
    <r>
      <rPr>
        <sz val="10.5"/>
        <color rgb="FF000000"/>
        <rFont val="Aptos Narrow"/>
        <family val="2"/>
        <scheme val="minor"/>
      </rPr>
      <t xml:space="preserve"> and </t>
    </r>
    <r>
      <rPr>
        <i/>
        <sz val="10.5"/>
        <color rgb="FF000000"/>
        <rFont val="Aptos Narrow"/>
        <family val="2"/>
        <scheme val="minor"/>
      </rPr>
      <t>Callistachys lanceolata</t>
    </r>
    <r>
      <rPr>
        <sz val="10.5"/>
        <color rgb="FF000000"/>
        <rFont val="Aptos Narrow"/>
        <family val="2"/>
        <scheme val="minor"/>
      </rPr>
      <t xml:space="preserve"> in the karri forests of south-west WA. Comprises liverworts, mosses and lichens found on the bark of mature (plants greater than 15 years old and prior to senescence over age 50) of </t>
    </r>
    <r>
      <rPr>
        <i/>
        <sz val="10.5"/>
        <color rgb="FF000000"/>
        <rFont val="Aptos Narrow"/>
        <family val="2"/>
        <scheme val="minor"/>
      </rPr>
      <t>T. odoratissimum</t>
    </r>
    <r>
      <rPr>
        <sz val="10.5"/>
        <color rgb="FF000000"/>
        <rFont val="Aptos Narrow"/>
        <family val="2"/>
        <scheme val="minor"/>
      </rPr>
      <t xml:space="preserve"> subsp. </t>
    </r>
    <r>
      <rPr>
        <i/>
        <sz val="10.5"/>
        <color rgb="FF000000"/>
        <rFont val="Aptos Narrow"/>
        <family val="2"/>
        <scheme val="minor"/>
      </rPr>
      <t>trifidum</t>
    </r>
    <r>
      <rPr>
        <sz val="10.5"/>
        <color rgb="FF000000"/>
        <rFont val="Aptos Narrow"/>
        <family val="2"/>
        <scheme val="minor"/>
      </rPr>
      <t xml:space="preserve"> and </t>
    </r>
    <r>
      <rPr>
        <i/>
        <sz val="10.5"/>
        <color rgb="FF000000"/>
        <rFont val="Aptos Narrow"/>
        <family val="2"/>
        <scheme val="minor"/>
      </rPr>
      <t>C. quercifolia.</t>
    </r>
    <r>
      <rPr>
        <sz val="10.5"/>
        <color rgb="FF000000"/>
        <rFont val="Aptos Narrow"/>
        <family val="2"/>
        <scheme val="minor"/>
      </rPr>
      <t xml:space="preserve"> These communities are not fixed in space or time but exist in a state of dynamic equilibrium. They are dependent on a cycle of regeneration of host species adjacent to an existing site occupied by the community. These communities occur in typically long unburnt pockets in the forest, usually in situations where high soil moisture and local high atmospheric humidity persists for most of the year along creek systems, valley, riparian zone and associated upper slopes.</t>
    </r>
  </si>
  <si>
    <t>Esperance Butty Borefields Grassland Swales</t>
  </si>
  <si>
    <r>
      <t xml:space="preserve">The vegetation community is an open swale grassland dominated by graminoid species less than 0.6m in height with ground cover ranging from 70-90 per cent.
The community occurs in low-lying flat swale landscapes and is dominated by </t>
    </r>
    <r>
      <rPr>
        <i/>
        <sz val="10.5"/>
        <color theme="1"/>
        <rFont val="Aptos Narrow"/>
        <family val="2"/>
      </rPr>
      <t>Poa porphyroclados, Austrostipa flavescens</t>
    </r>
    <r>
      <rPr>
        <sz val="10.5"/>
        <color theme="1"/>
        <rFont val="Aptos Narrow"/>
        <family val="2"/>
      </rPr>
      <t xml:space="preserve"> and </t>
    </r>
    <r>
      <rPr>
        <i/>
        <sz val="10.5"/>
        <color theme="1"/>
        <rFont val="Aptos Narrow"/>
        <family val="2"/>
      </rPr>
      <t>Netrostylis</t>
    </r>
    <r>
      <rPr>
        <sz val="10.5"/>
        <color theme="1"/>
        <rFont val="Aptos Narrow"/>
        <family val="2"/>
      </rPr>
      <t xml:space="preserve"> sp. Mt Madden. The community is often interspersed with sporadic shrubs including </t>
    </r>
    <r>
      <rPr>
        <i/>
        <sz val="10.5"/>
        <color theme="1"/>
        <rFont val="Aptos Narrow"/>
        <family val="2"/>
      </rPr>
      <t>Scaevola cuneiformis, Leucopogon parviflorus, Adriana quadripartita, Acacia cochlearis</t>
    </r>
    <r>
      <rPr>
        <sz val="10.5"/>
        <color theme="1"/>
        <rFont val="Aptos Narrow"/>
        <family val="2"/>
      </rPr>
      <t xml:space="preserve"> and </t>
    </r>
    <r>
      <rPr>
        <i/>
        <sz val="10.5"/>
        <color theme="1"/>
        <rFont val="Aptos Narrow"/>
        <family val="2"/>
      </rPr>
      <t>Callitris drummondii</t>
    </r>
    <r>
      <rPr>
        <sz val="10.5"/>
        <color theme="1"/>
        <rFont val="Aptos Narrow"/>
        <family val="2"/>
      </rPr>
      <t xml:space="preserve"> at varying densities. There are also small, scattered patches of dense </t>
    </r>
    <r>
      <rPr>
        <i/>
        <sz val="10.5"/>
        <color theme="1"/>
        <rFont val="Aptos Narrow"/>
        <family val="2"/>
      </rPr>
      <t>Lepidosperma gladiatum/Ficinia nodosa.</t>
    </r>
    <r>
      <rPr>
        <sz val="10.5"/>
        <color theme="1"/>
        <rFont val="Aptos Narrow"/>
        <family val="2"/>
      </rPr>
      <t xml:space="preserve"> The Priority 3 species </t>
    </r>
    <r>
      <rPr>
        <i/>
        <sz val="10.5"/>
        <color theme="1"/>
        <rFont val="Aptos Narrow"/>
        <family val="2"/>
      </rPr>
      <t>Austrostipa mundula</t>
    </r>
    <r>
      <rPr>
        <sz val="10.5"/>
        <color theme="1"/>
        <rFont val="Aptos Narrow"/>
        <family val="2"/>
      </rPr>
      <t xml:space="preserve"> occurs in isolated parts of the community.
The community is bordered by shallow dunes of coastal scrub vegetation that becomes denser as the sandy soils increase in depth in these dune areas.</t>
    </r>
  </si>
  <si>
    <t>Midwest, Swan, Wheatbelt</t>
  </si>
  <si>
    <t>Wheatbelt Woodlands</t>
  </si>
  <si>
    <t>Eucalypt woodlands of the Western Australian Wheatbelt</t>
  </si>
  <si>
    <t>The community occurs in the IBRA Avon Wheatbelt 1 and 2 and Western Mallee subregions. It also includes outlying patches in the eastern parts of JAF01 Northern Jarrah Forests and JAF02 Jarrah Forests adjacent to the Avon Wheatbelt, that are off the Darling Range, and receive less than 600 mm mean annual rainfall. The structure of the ecological community is a woodland in which the minimum crown cover of the tree canopy in a mature woodland is 10%. The key dominant or co-dominant species of the tree canopy are species of Eucalyptus trees that typically have a single trunk. Native understorey is present but is of variable composition, being a combination of grasses, other herbs and shrubs.
The description, area and condition thresholds that apply to the EPBC-listed TEC of the same name, also apply to this Priority ecological community.</t>
  </si>
  <si>
    <t>Synonymous with 'Eucalypt Woodlands of the Western Australian Wheatbelt'
(Critically Endangered TEC)</t>
  </si>
  <si>
    <t>Avon Wheatbelt, Coolgardie, Esperance Plains, Geraldton Sandplains, Jarrah Forest, Mallee, Swan Coastal Plain, Yalgoo</t>
  </si>
  <si>
    <t>Albany, Esperance, Frankland, Murchison, Perth Hills, Turquoise Coast, Wellington, Wheatbelt Region</t>
  </si>
  <si>
    <t>The community occurs in the IBRA Avon Wheatbelt 1 and 2 and Western Mallee subregions. It also includes outlying patches in the eastern parts of JAF01 Northern Jarrah Forests and JAF02 Jarrah Forests adjacent to the Avon Wheatbelt, that are off the Darling Range, and receive less than 600 mm mean annual rainfall. The structure of the ecological community is a woodland in which the minimum crown cover of the tree canopy in a mature woodland is 10%. The key dominant or co-dominant species of the tree canopy are species of Eucalyptus trees that typically have a single trunk. Native understorey is present but is of variable composition, being a combination of grasses, other herbs and shrubs.  
The description, area and condition thresholds that apply to the EPBC-listed TEC of the same name, also apply to this Priority ecological community.</t>
  </si>
  <si>
    <t>Busselton Yate community</t>
  </si>
  <si>
    <r>
      <t xml:space="preserve">Eucalyptus cornuta, Agonis flexuosa </t>
    </r>
    <r>
      <rPr>
        <sz val="10.5"/>
        <color theme="1"/>
        <rFont val="Aptos Narrow"/>
        <family val="2"/>
        <scheme val="minor"/>
      </rPr>
      <t>and</t>
    </r>
    <r>
      <rPr>
        <i/>
        <sz val="10.5"/>
        <color theme="1"/>
        <rFont val="Aptos Narrow"/>
        <family val="2"/>
        <scheme val="minor"/>
      </rPr>
      <t xml:space="preserve"> Eucalyptus decipiens </t>
    </r>
    <r>
      <rPr>
        <sz val="10.5"/>
        <color theme="1"/>
        <rFont val="Aptos Narrow"/>
        <family val="2"/>
        <scheme val="minor"/>
      </rPr>
      <t>forest on deep yellow-brown siliceous sands over limestone (‘Busselton Yate community’)</t>
    </r>
  </si>
  <si>
    <t>Eucalyptus megacornuta</t>
  </si>
  <si>
    <r>
      <t>Eucalyptus megacornuta</t>
    </r>
    <r>
      <rPr>
        <sz val="10.5"/>
        <color theme="1"/>
        <rFont val="Aptos Narrow"/>
        <family val="2"/>
        <scheme val="minor"/>
      </rPr>
      <t xml:space="preserve"> mallet woodland</t>
    </r>
  </si>
  <si>
    <r>
      <t xml:space="preserve">Associated species include the shrubs </t>
    </r>
    <r>
      <rPr>
        <i/>
        <sz val="10.5"/>
        <color theme="1"/>
        <rFont val="Aptos Narrow"/>
        <family val="2"/>
        <scheme val="minor"/>
      </rPr>
      <t>Hovea acanthoclada, Lasiopetalum compactum, Melaleuca thapsina.</t>
    </r>
    <r>
      <rPr>
        <sz val="10.5"/>
        <color theme="1"/>
        <rFont val="Aptos Narrow"/>
        <family val="2"/>
        <scheme val="minor"/>
      </rPr>
      <t xml:space="preserve"> This community typically grows on rock piles and breakaways of laterised banded ironstone and pyrite formations. A vegetation study noted that </t>
    </r>
    <r>
      <rPr>
        <i/>
        <sz val="10.5"/>
        <color theme="1"/>
        <rFont val="Aptos Narrow"/>
        <family val="2"/>
        <scheme val="minor"/>
      </rPr>
      <t>E. megacornuta</t>
    </r>
    <r>
      <rPr>
        <sz val="10.5"/>
        <color theme="1"/>
        <rFont val="Aptos Narrow"/>
        <family val="2"/>
        <scheme val="minor"/>
      </rPr>
      <t xml:space="preserve"> is almost confined to the Ravensthorpe Range and was considered rare (less than 1,000 plants known in conservation reserves, or few populations).</t>
    </r>
  </si>
  <si>
    <t>Vasse Blackbutt (near Busselton)</t>
  </si>
  <si>
    <r>
      <t>Eucalyptus patens, Corymbia calophylla, Agonis flexuosa</t>
    </r>
    <r>
      <rPr>
        <sz val="10.5"/>
        <color theme="1"/>
        <rFont val="Aptos Narrow"/>
        <family val="2"/>
        <scheme val="minor"/>
      </rPr>
      <t xml:space="preserve"> Closed Low Forest (near Busselton)</t>
    </r>
  </si>
  <si>
    <r>
      <t>Eucalyptus patens</t>
    </r>
    <r>
      <rPr>
        <sz val="10.5"/>
        <color theme="1"/>
        <rFont val="Aptos Narrow"/>
        <family val="2"/>
        <scheme val="minor"/>
      </rPr>
      <t xml:space="preserve"> on loamy brown sands over limestone. Species present include </t>
    </r>
    <r>
      <rPr>
        <i/>
        <sz val="10.5"/>
        <color theme="1"/>
        <rFont val="Aptos Narrow"/>
        <family val="2"/>
        <scheme val="minor"/>
      </rPr>
      <t>Eucalyptus patens, Corymbia calophylla</t>
    </r>
    <r>
      <rPr>
        <sz val="10.5"/>
        <color theme="1"/>
        <rFont val="Aptos Narrow"/>
        <family val="2"/>
        <scheme val="minor"/>
      </rPr>
      <t xml:space="preserve"> and </t>
    </r>
    <r>
      <rPr>
        <i/>
        <sz val="10.5"/>
        <color theme="1"/>
        <rFont val="Aptos Narrow"/>
        <family val="2"/>
        <scheme val="minor"/>
      </rPr>
      <t>Agonis flexuosa</t>
    </r>
    <r>
      <rPr>
        <sz val="10.5"/>
        <color theme="1"/>
        <rFont val="Aptos Narrow"/>
        <family val="2"/>
        <scheme val="minor"/>
      </rPr>
      <t xml:space="preserve"> over understorey species including </t>
    </r>
    <r>
      <rPr>
        <i/>
        <sz val="10.5"/>
        <color theme="1"/>
        <rFont val="Aptos Narrow"/>
        <family val="2"/>
        <scheme val="minor"/>
      </rPr>
      <t>Bossiaea linophylla, Hibbertia hypericoides, Gastrolobium praemorsum, Leucopogon propinquus, Phyllanthus calycinus, Lomandra micrantha, Lepidosperma longitudinale, Mesomelaena tetragona, Cyathochaeta avenacea</t>
    </r>
    <r>
      <rPr>
        <sz val="10.5"/>
        <color theme="1"/>
        <rFont val="Aptos Narrow"/>
        <family val="2"/>
        <scheme val="minor"/>
      </rPr>
      <t xml:space="preserve"> and </t>
    </r>
    <r>
      <rPr>
        <i/>
        <sz val="10.5"/>
        <color theme="1"/>
        <rFont val="Aptos Narrow"/>
        <family val="2"/>
        <scheme val="minor"/>
      </rPr>
      <t>Tetraria octandra.</t>
    </r>
    <r>
      <rPr>
        <sz val="10.5"/>
        <color theme="1"/>
        <rFont val="Aptos Narrow"/>
        <family val="2"/>
        <scheme val="minor"/>
      </rPr>
      <t xml:space="preserve"> The community is likely to have similarities to community type 1b ‘Southern </t>
    </r>
    <r>
      <rPr>
        <i/>
        <sz val="10.5"/>
        <color theme="1"/>
        <rFont val="Aptos Narrow"/>
        <family val="2"/>
        <scheme val="minor"/>
      </rPr>
      <t>Corymbia calophylla</t>
    </r>
    <r>
      <rPr>
        <sz val="10.5"/>
        <color theme="1"/>
        <rFont val="Aptos Narrow"/>
        <family val="2"/>
        <scheme val="minor"/>
      </rPr>
      <t xml:space="preserve"> woodlands on heavy soils’. </t>
    </r>
  </si>
  <si>
    <t>Bandalup Hill</t>
  </si>
  <si>
    <r>
      <t xml:space="preserve">Eucalyptus purpurata </t>
    </r>
    <r>
      <rPr>
        <sz val="10.5"/>
        <color theme="1"/>
        <rFont val="Aptos Narrow"/>
        <family val="2"/>
        <scheme val="minor"/>
      </rPr>
      <t>woodlands (Bandalup Hill)</t>
    </r>
  </si>
  <si>
    <r>
      <rPr>
        <i/>
        <sz val="10.5"/>
        <color theme="1"/>
        <rFont val="Aptos Narrow"/>
        <family val="2"/>
        <scheme val="minor"/>
      </rPr>
      <t>Eucalyptus purpurata</t>
    </r>
    <r>
      <rPr>
        <sz val="10.5"/>
        <color theme="1"/>
        <rFont val="Aptos Narrow"/>
        <family val="2"/>
        <scheme val="minor"/>
      </rPr>
      <t xml:space="preserve"> woodlands on magnesite soils of the ridge-tops and upper slopes of Bandalup Hill</t>
    </r>
  </si>
  <si>
    <t>Eucalptus rudis, Marri and Peppermint Forest</t>
  </si>
  <si>
    <r>
      <t>Eucalyptus rudis, Corymbia calophylla, Agonis flexuosa</t>
    </r>
    <r>
      <rPr>
        <sz val="10.5"/>
        <color theme="1"/>
        <rFont val="Aptos Narrow"/>
        <family val="2"/>
        <scheme val="minor"/>
      </rPr>
      <t xml:space="preserve"> Closed Low Forest (near Busselton)</t>
    </r>
  </si>
  <si>
    <r>
      <t xml:space="preserve">A low-lying Spearwood Dune plant community associated with shallow sandy soils over Tamala limestone that in places is exposed at the surface. The plant community on these soils supports a unique mixture of wetland and upland flora. Typically, low forest dominated by </t>
    </r>
    <r>
      <rPr>
        <i/>
        <sz val="10.5"/>
        <color theme="1"/>
        <rFont val="Aptos Narrow"/>
        <family val="2"/>
        <scheme val="minor"/>
      </rPr>
      <t>Eucalyptus rudis, Eucalyptus calophylla, Agonis flexuosa</t>
    </r>
    <r>
      <rPr>
        <sz val="10.5"/>
        <color theme="1"/>
        <rFont val="Aptos Narrow"/>
        <family val="2"/>
        <scheme val="minor"/>
      </rPr>
      <t xml:space="preserve"> over a diverse understorey including </t>
    </r>
    <r>
      <rPr>
        <i/>
        <sz val="10.5"/>
        <color theme="1"/>
        <rFont val="Aptos Narrow"/>
        <family val="2"/>
        <scheme val="minor"/>
      </rPr>
      <t>Hibbertia hypericoides, Logania vaginalis, Conospermum caeruleum, Agrostocrinum hirsutum</t>
    </r>
    <r>
      <rPr>
        <sz val="10.5"/>
        <color theme="1"/>
        <rFont val="Aptos Narrow"/>
        <family val="2"/>
        <scheme val="minor"/>
      </rPr>
      <t xml:space="preserve"> and </t>
    </r>
    <r>
      <rPr>
        <i/>
        <sz val="10.5"/>
        <color theme="1"/>
        <rFont val="Aptos Narrow"/>
        <family val="2"/>
        <scheme val="minor"/>
      </rPr>
      <t>Lomandra micrantha.</t>
    </r>
    <r>
      <rPr>
        <sz val="10.5"/>
        <color theme="1"/>
        <rFont val="Aptos Narrow"/>
        <family val="2"/>
        <scheme val="minor"/>
      </rPr>
      <t xml:space="preserve"> Other associated species include </t>
    </r>
    <r>
      <rPr>
        <i/>
        <sz val="10.5"/>
        <color theme="1"/>
        <rFont val="Aptos Narrow"/>
        <family val="2"/>
        <scheme val="minor"/>
      </rPr>
      <t>Eucalyptus decipiens, Melaleuca rhaphiophylla, Banksia littoralis, Hakea varia</t>
    </r>
    <r>
      <rPr>
        <sz val="10.5"/>
        <color theme="1"/>
        <rFont val="Aptos Narrow"/>
        <family val="2"/>
        <scheme val="minor"/>
      </rPr>
      <t xml:space="preserve"> and the sedge species </t>
    </r>
    <r>
      <rPr>
        <i/>
        <sz val="10.5"/>
        <color theme="1"/>
        <rFont val="Aptos Narrow"/>
        <family val="2"/>
        <scheme val="minor"/>
      </rPr>
      <t>Baumea juncea</t>
    </r>
    <r>
      <rPr>
        <sz val="10.5"/>
        <color theme="1"/>
        <rFont val="Aptos Narrow"/>
        <family val="2"/>
        <scheme val="minor"/>
      </rPr>
      <t xml:space="preserve"> and </t>
    </r>
    <r>
      <rPr>
        <i/>
        <sz val="10.5"/>
        <color theme="1"/>
        <rFont val="Aptos Narrow"/>
        <family val="2"/>
        <scheme val="minor"/>
      </rPr>
      <t>Gahnia trifida.</t>
    </r>
  </si>
  <si>
    <t>Midwest, Wheatbelt</t>
  </si>
  <si>
    <t>Fairy shrimp assemblages</t>
  </si>
  <si>
    <t>Fairy Shrimp communities of rock outcrops</t>
  </si>
  <si>
    <t xml:space="preserve">Invertebrate communities are unusual, some species known from relatively few outcrops but not under imminent threat. </t>
  </si>
  <si>
    <t>Avon Wheatbelt, Coolgardie, Mallee, Murchison, Yalgoo</t>
  </si>
  <si>
    <t>Murchison, Wheatbelt Region</t>
  </si>
  <si>
    <t>Finnerty Range/Mt Dimer/Yendilberin Hills BIF</t>
  </si>
  <si>
    <t>Finnerty Range/Mt Dimer/Yendilberin Hills vegetation assemblages (banded ironstone formation)</t>
  </si>
  <si>
    <t>Granitic shrublands and herblands Leeuwin Block</t>
  </si>
  <si>
    <t>Granitic shrublands and herblands of the Margaret River Plateau, Leeuwin Block landform</t>
  </si>
  <si>
    <r>
      <t xml:space="preserve">The community is restricted to the Leeuwin Block landform and characterised by a vegetation assemblage associated with outcropping granite (exposed or shallow sub-surface). It occurs extensively on the Margaret River Plateau extent of the Leeuwin Block landform on the Cowaramup and Wilyabrup soil-landscape systems. Species commonly recorded in this community include the shrubs </t>
    </r>
    <r>
      <rPr>
        <i/>
        <sz val="10.5"/>
        <color theme="1"/>
        <rFont val="Aptos Narrow"/>
        <family val="2"/>
        <scheme val="minor"/>
      </rPr>
      <t>Dodonaea ceratocarpa, Hakea trifurcata, Darwinia citriodora, Dillwynia laxiflora, Cryptandra arbutiflora, Kunzea ciliata, Verticordia plumosa</t>
    </r>
    <r>
      <rPr>
        <sz val="10.5"/>
        <color theme="1"/>
        <rFont val="Aptos Narrow"/>
        <family val="2"/>
        <scheme val="minor"/>
      </rPr>
      <t xml:space="preserve"> var. </t>
    </r>
    <r>
      <rPr>
        <i/>
        <sz val="10.5"/>
        <color theme="1"/>
        <rFont val="Aptos Narrow"/>
        <family val="2"/>
        <scheme val="minor"/>
      </rPr>
      <t>plumosa, Daviesia horrida,</t>
    </r>
    <r>
      <rPr>
        <sz val="10.5"/>
        <color theme="1"/>
        <rFont val="Aptos Narrow"/>
        <family val="2"/>
        <scheme val="minor"/>
      </rPr>
      <t xml:space="preserve"> and herbs </t>
    </r>
    <r>
      <rPr>
        <i/>
        <sz val="10.5"/>
        <color theme="1"/>
        <rFont val="Aptos Narrow"/>
        <family val="2"/>
        <scheme val="minor"/>
      </rPr>
      <t>Stylidium megacarpum, Neurachne alopecuroidea, Stypandra glauca, Cheilianthes austrotenuifolia,</t>
    </r>
    <r>
      <rPr>
        <sz val="10.5"/>
        <color theme="1"/>
        <rFont val="Aptos Narrow"/>
        <family val="2"/>
        <scheme val="minor"/>
      </rPr>
      <t xml:space="preserve"> and a large robust form of </t>
    </r>
    <r>
      <rPr>
        <i/>
        <sz val="10.5"/>
        <color theme="1"/>
        <rFont val="Aptos Narrow"/>
        <family val="2"/>
        <scheme val="minor"/>
      </rPr>
      <t>Lepidosperma squamatum</t>
    </r>
    <r>
      <rPr>
        <sz val="10.5"/>
        <color theme="1"/>
        <rFont val="Aptos Narrow"/>
        <family val="2"/>
        <scheme val="minor"/>
      </rPr>
      <t xml:space="preserve"> (s.l.).</t>
    </r>
  </si>
  <si>
    <t>Fortescue Marsh</t>
  </si>
  <si>
    <t xml:space="preserve">Fortescue Marsh (Martuyitha) (Marsh Land System) </t>
  </si>
  <si>
    <r>
      <t xml:space="preserve">Fortescue Marsh is an extensive, episodically inundated samphire marsh at the upper terminus of the Fortescue River and the western end of Goodiadarrie Hills. It is regarded as the largest ephemeral wetland in the Pilbara. It is a highly diverse ecosystem with fringing mulga woodlands (on the northern side), samphire shrublands and groundwater dependant riparian ecosystems. It is an arid wetland utilized by waterbirds and supports a rich diversity of restricted aquatic and terrestrial invertebrates. Recorded locality for night parrot and bilby and several other threatened vertebrate fauna. Endemic </t>
    </r>
    <r>
      <rPr>
        <i/>
        <sz val="10.5"/>
        <color theme="1"/>
        <rFont val="Aptos Narrow"/>
        <family val="2"/>
        <scheme val="minor"/>
      </rPr>
      <t>Eremophila</t>
    </r>
    <r>
      <rPr>
        <sz val="10.5"/>
        <color theme="1"/>
        <rFont val="Aptos Narrow"/>
        <family val="2"/>
        <scheme val="minor"/>
      </rPr>
      <t xml:space="preserve"> species, populations of priority flora and several near-endemic and novel samphires.</t>
    </r>
  </si>
  <si>
    <t>Wona Land System</t>
  </si>
  <si>
    <t>Four plant assemblages of the Wona Land System (previously ‘Cracking clays of the Chichester and Mungaroona Range’)</t>
  </si>
  <si>
    <t>Annual Sorghum grasslands on self-mulching clays with a moderate-dense overlay of rocks. This community appears very rare and restricted to the Pannawonica-Robe valley end of Chichester Range. Naturally species poor when dry.</t>
  </si>
  <si>
    <t>See sub-community column</t>
  </si>
  <si>
    <t>Cracking clays of the Chichester and Mungaroona Range. This shrubless plain of stony gibber community occurs on the tablelands with very little vegetative cover during the dry season, however during the wet a suite of ephemerals/annuals and short-lived perennials emerge, many of which are poorly known and range-end taxa.</t>
  </si>
  <si>
    <r>
      <t>Mitchell grass and Roebourne Plain grass (</t>
    </r>
    <r>
      <rPr>
        <i/>
        <sz val="10.5"/>
        <color theme="1"/>
        <rFont val="Aptos Narrow"/>
        <family val="2"/>
        <scheme val="minor"/>
      </rPr>
      <t>Eragrostis xerophila</t>
    </r>
    <r>
      <rPr>
        <sz val="10.5"/>
        <color theme="1"/>
        <rFont val="Aptos Narrow"/>
        <family val="2"/>
        <scheme val="minor"/>
      </rPr>
      <t xml:space="preserve">) plain on gilgai. </t>
    </r>
    <r>
      <rPr>
        <i/>
        <sz val="10.5"/>
        <color theme="1"/>
        <rFont val="Aptos Narrow"/>
        <family val="2"/>
        <scheme val="minor"/>
      </rPr>
      <t xml:space="preserve">Astrebla pectinata, A. elymoides, E. xerophila, Aristida latifolia, Eriachne </t>
    </r>
    <r>
      <rPr>
        <sz val="10.5"/>
        <color theme="1"/>
        <rFont val="Aptos Narrow"/>
        <family val="2"/>
        <scheme val="minor"/>
      </rPr>
      <t>and</t>
    </r>
    <r>
      <rPr>
        <i/>
        <sz val="10.5"/>
        <color theme="1"/>
        <rFont val="Aptos Narrow"/>
        <family val="2"/>
        <scheme val="minor"/>
      </rPr>
      <t xml:space="preserve"> Sida fibulifera.</t>
    </r>
    <r>
      <rPr>
        <sz val="10.5"/>
        <color theme="1"/>
        <rFont val="Aptos Narrow"/>
        <family val="2"/>
        <scheme val="minor"/>
      </rPr>
      <t xml:space="preserve"> Typical type, heavily grazed.</t>
    </r>
  </si>
  <si>
    <r>
      <t>Mitchell grass plains (</t>
    </r>
    <r>
      <rPr>
        <i/>
        <sz val="10.5"/>
        <color theme="1"/>
        <rFont val="Aptos Narrow"/>
        <family val="2"/>
        <scheme val="minor"/>
      </rPr>
      <t>Astrebela</t>
    </r>
    <r>
      <rPr>
        <sz val="10.5"/>
        <color theme="1"/>
        <rFont val="Aptos Narrow"/>
        <family val="2"/>
        <scheme val="minor"/>
      </rPr>
      <t xml:space="preserve"> spp.) on gilgai</t>
    </r>
  </si>
  <si>
    <t>Frankenia pauciflora shrubland in swales</t>
  </si>
  <si>
    <t>Frankenia pauciflora low open shrublands in swales</t>
  </si>
  <si>
    <r>
      <t xml:space="preserve">Community occurs on Tamala South grey-brown sand, on mid to lower slopes of Tamala Limestone ridges and some isolated rises on calcareous deep and shallow sands. Taxa include </t>
    </r>
    <r>
      <rPr>
        <i/>
        <sz val="10.5"/>
        <color theme="1"/>
        <rFont val="Aptos Narrow"/>
        <family val="2"/>
        <scheme val="minor"/>
      </rPr>
      <t>Acacia rostellifera, Stylobasium spathulatum, Frankenia pauciflora, Tetragonia implexicoma, Threlkeldia diffusa, Zygophyllum fruticulosum.</t>
    </r>
  </si>
  <si>
    <t>Fraser Range</t>
  </si>
  <si>
    <t>Fraser Range vegetation assemblages</t>
  </si>
  <si>
    <r>
      <t xml:space="preserve">Vegetation assemblages of the Fraser Range: including </t>
    </r>
    <r>
      <rPr>
        <i/>
        <sz val="10.5"/>
        <color theme="1"/>
        <rFont val="Aptos Narrow"/>
        <family val="2"/>
        <scheme val="minor"/>
      </rPr>
      <t>Allocasuarina huegeliana</t>
    </r>
    <r>
      <rPr>
        <sz val="10.5"/>
        <color theme="1"/>
        <rFont val="Aptos Narrow"/>
        <family val="2"/>
        <scheme val="minor"/>
      </rPr>
      <t xml:space="preserve"> and </t>
    </r>
    <r>
      <rPr>
        <i/>
        <sz val="10.5"/>
        <color theme="1"/>
        <rFont val="Aptos Narrow"/>
        <family val="2"/>
        <scheme val="minor"/>
      </rPr>
      <t>Pittosporum phylliraeoides</t>
    </r>
    <r>
      <rPr>
        <sz val="10.5"/>
        <color theme="1"/>
        <rFont val="Aptos Narrow"/>
        <family val="2"/>
        <scheme val="minor"/>
      </rPr>
      <t xml:space="preserve"> open woodland over </t>
    </r>
    <r>
      <rPr>
        <i/>
        <sz val="10.5"/>
        <color theme="1"/>
        <rFont val="Aptos Narrow"/>
        <family val="2"/>
        <scheme val="minor"/>
      </rPr>
      <t>Beyeria lechenaultia</t>
    </r>
    <r>
      <rPr>
        <sz val="10.5"/>
        <color theme="1"/>
        <rFont val="Aptos Narrow"/>
        <family val="2"/>
        <scheme val="minor"/>
      </rPr>
      <t xml:space="preserve"> and </t>
    </r>
    <r>
      <rPr>
        <i/>
        <sz val="10.5"/>
        <color theme="1"/>
        <rFont val="Aptos Narrow"/>
        <family val="2"/>
        <scheme val="minor"/>
      </rPr>
      <t>Dodonaea microzyga</t>
    </r>
    <r>
      <rPr>
        <sz val="10.5"/>
        <color theme="1"/>
        <rFont val="Aptos Narrow"/>
        <family val="2"/>
        <scheme val="minor"/>
      </rPr>
      <t xml:space="preserve"> Scrub and </t>
    </r>
    <r>
      <rPr>
        <i/>
        <sz val="10.5"/>
        <color theme="1"/>
        <rFont val="Aptos Narrow"/>
        <family val="2"/>
        <scheme val="minor"/>
      </rPr>
      <t>Aristida contorta</t>
    </r>
    <r>
      <rPr>
        <sz val="10.5"/>
        <color theme="1"/>
        <rFont val="Aptos Narrow"/>
        <family val="2"/>
        <scheme val="minor"/>
      </rPr>
      <t xml:space="preserve"> bunch grasses (granite complex), on the slopes and summits of hills; </t>
    </r>
    <r>
      <rPr>
        <i/>
        <sz val="10.5"/>
        <color theme="1"/>
        <rFont val="Aptos Narrow"/>
        <family val="2"/>
        <scheme val="minor"/>
      </rPr>
      <t>Acacia acuminata</t>
    </r>
    <r>
      <rPr>
        <sz val="10.5"/>
        <color theme="1"/>
        <rFont val="Aptos Narrow"/>
        <family val="2"/>
        <scheme val="minor"/>
      </rPr>
      <t xml:space="preserve"> Tall Shrubland dominated by </t>
    </r>
    <r>
      <rPr>
        <i/>
        <sz val="10.5"/>
        <color theme="1"/>
        <rFont val="Aptos Narrow"/>
        <family val="2"/>
        <scheme val="minor"/>
      </rPr>
      <t>Melaleuca uncinata</t>
    </r>
    <r>
      <rPr>
        <sz val="10.5"/>
        <color theme="1"/>
        <rFont val="Aptos Narrow"/>
        <family val="2"/>
        <scheme val="minor"/>
      </rPr>
      <t xml:space="preserve"> and </t>
    </r>
    <r>
      <rPr>
        <i/>
        <sz val="10.5"/>
        <color theme="1"/>
        <rFont val="Aptos Narrow"/>
        <family val="2"/>
        <scheme val="minor"/>
      </rPr>
      <t>Triodia scariosa</t>
    </r>
    <r>
      <rPr>
        <sz val="10.5"/>
        <color theme="1"/>
        <rFont val="Aptos Narrow"/>
        <family val="2"/>
        <scheme val="minor"/>
      </rPr>
      <t xml:space="preserve"> on uplands with shallow loamy sands; </t>
    </r>
    <r>
      <rPr>
        <i/>
        <sz val="10.5"/>
        <color theme="1"/>
        <rFont val="Aptos Narrow"/>
        <family val="2"/>
        <scheme val="minor"/>
      </rPr>
      <t>Eucalyptus</t>
    </r>
    <r>
      <rPr>
        <sz val="10.5"/>
        <color theme="1"/>
        <rFont val="Aptos Narrow"/>
        <family val="2"/>
        <scheme val="minor"/>
      </rPr>
      <t xml:space="preserve"> aff. </t>
    </r>
    <r>
      <rPr>
        <i/>
        <sz val="10.5"/>
        <color theme="1"/>
        <rFont val="Aptos Narrow"/>
        <family val="2"/>
        <scheme val="minor"/>
      </rPr>
      <t>uncinata</t>
    </r>
    <r>
      <rPr>
        <sz val="10.5"/>
        <color theme="1"/>
        <rFont val="Aptos Narrow"/>
        <family val="2"/>
        <scheme val="minor"/>
      </rPr>
      <t xml:space="preserve"> (KRN 7854) over </t>
    </r>
    <r>
      <rPr>
        <i/>
        <sz val="10.5"/>
        <color theme="1"/>
        <rFont val="Aptos Narrow"/>
        <family val="2"/>
        <scheme val="minor"/>
      </rPr>
      <t>Senna artemisioides</t>
    </r>
    <r>
      <rPr>
        <sz val="10.5"/>
        <color theme="1"/>
        <rFont val="Aptos Narrow"/>
        <family val="2"/>
        <scheme val="minor"/>
      </rPr>
      <t xml:space="preserve"> subsp. </t>
    </r>
    <r>
      <rPr>
        <i/>
        <sz val="10.5"/>
        <color theme="1"/>
        <rFont val="Aptos Narrow"/>
        <family val="2"/>
        <scheme val="minor"/>
      </rPr>
      <t>helmsii, Cryptandra miliaris, Dodonaea boroniifolia, D. stenozyga</t>
    </r>
    <r>
      <rPr>
        <sz val="10.5"/>
        <color theme="1"/>
        <rFont val="Aptos Narrow"/>
        <family val="2"/>
        <scheme val="minor"/>
      </rPr>
      <t xml:space="preserve"> and </t>
    </r>
    <r>
      <rPr>
        <i/>
        <sz val="10.5"/>
        <color theme="1"/>
        <rFont val="Aptos Narrow"/>
        <family val="2"/>
        <scheme val="minor"/>
      </rPr>
      <t>Triodia scariosa</t>
    </r>
    <r>
      <rPr>
        <sz val="10.5"/>
        <color theme="1"/>
        <rFont val="Aptos Narrow"/>
        <family val="2"/>
        <scheme val="minor"/>
      </rPr>
      <t xml:space="preserve"> (</t>
    </r>
    <r>
      <rPr>
        <i/>
        <sz val="10.5"/>
        <color theme="1"/>
        <rFont val="Aptos Narrow"/>
        <family val="2"/>
        <scheme val="minor"/>
      </rPr>
      <t>Eucalyptus effusa</t>
    </r>
    <r>
      <rPr>
        <sz val="10.5"/>
        <color theme="1"/>
        <rFont val="Aptos Narrow"/>
        <family val="2"/>
        <scheme val="minor"/>
      </rPr>
      <t xml:space="preserve"> Mallee) on colluvial flats with loamy clay sands, and; </t>
    </r>
    <r>
      <rPr>
        <i/>
        <sz val="10.5"/>
        <color theme="1"/>
        <rFont val="Aptos Narrow"/>
        <family val="2"/>
        <scheme val="minor"/>
      </rPr>
      <t>E. oleosa, E. transcontinentalis, E. flocktoniae</t>
    </r>
    <r>
      <rPr>
        <sz val="10.5"/>
        <color theme="1"/>
        <rFont val="Aptos Narrow"/>
        <family val="2"/>
        <scheme val="minor"/>
      </rPr>
      <t xml:space="preserve"> Woodland on flats.</t>
    </r>
  </si>
  <si>
    <t>Frederick LS</t>
  </si>
  <si>
    <t>Frederick Land System</t>
  </si>
  <si>
    <t>Hardpan wash plains characterised by broad, reticulate mulga groves and Wanderrie banks supporting tall Acacia shrublands with grassy understorey</t>
  </si>
  <si>
    <t>Freshwater claypans of the Fortescue Valley</t>
  </si>
  <si>
    <r>
      <t xml:space="preserve">Freshwater claypans downstream of the Fortescue Marsh - Goodiadarrie Hills on Mulga Downs Station. Larger claypans contain the highest number of invertebrate species and most of the restricted elements of the Pilbara riparian flora.
Important for waterbirds, invertebrates and some poorly collected plants. </t>
    </r>
    <r>
      <rPr>
        <i/>
        <sz val="10.5"/>
        <color theme="1"/>
        <rFont val="Aptos Narrow"/>
        <family val="2"/>
        <scheme val="minor"/>
      </rPr>
      <t>Eriachne</t>
    </r>
    <r>
      <rPr>
        <sz val="10.5"/>
        <color theme="1"/>
        <rFont val="Aptos Narrow"/>
        <family val="2"/>
        <scheme val="minor"/>
      </rPr>
      <t xml:space="preserve"> spp., </t>
    </r>
    <r>
      <rPr>
        <i/>
        <sz val="10.5"/>
        <color theme="1"/>
        <rFont val="Aptos Narrow"/>
        <family val="2"/>
        <scheme val="minor"/>
      </rPr>
      <t>Eragrostis</t>
    </r>
    <r>
      <rPr>
        <sz val="10.5"/>
        <color theme="1"/>
        <rFont val="Aptos Narrow"/>
        <family val="2"/>
        <scheme val="minor"/>
      </rPr>
      <t xml:space="preserve"> spp. grasslands. Unique community, has few Coolibah.
</t>
    </r>
  </si>
  <si>
    <t>Gabyon Calcrete</t>
  </si>
  <si>
    <t>Gabyon calcrete groundwater assemblage type on Moore palaeodrainage on Gabyon Station</t>
  </si>
  <si>
    <t>Garry LS</t>
  </si>
  <si>
    <t>Garry Land System</t>
  </si>
  <si>
    <t>Low plains with outcropping calcrete rises; a very local system supporting tall shrublands of mulga and some low shrublands of saltbush and bluebush</t>
  </si>
  <si>
    <t>Gifford Creek/Mangaroon/Wanna Calcrete</t>
  </si>
  <si>
    <t>Gifford Creek, Mangaroon, Wanna calcrete groundwater assemblage type on Lyons palaeodrainage on Gifford Creek, Lyons and Wanna Stations</t>
  </si>
  <si>
    <t>Gladstone Land System</t>
  </si>
  <si>
    <t>Cracking clay plains and broad loamy rises, grasslands and grassy woodlands (Central Kimberley IBRA region)</t>
  </si>
  <si>
    <t>Central Kimberley</t>
  </si>
  <si>
    <t>Glenayle/Carnegie Calcrete</t>
  </si>
  <si>
    <t>Glenayle and Carnegie Downs calcrete groundwater assemblage type on Burnside palaeodrainage on Glenayle Station</t>
  </si>
  <si>
    <t>Gneudna LS</t>
  </si>
  <si>
    <t>Gneudna Land System</t>
  </si>
  <si>
    <t>Plains with calcareous soils and parallel bands of siltstone and limestone outcrop, supporting sparse shrublands of acacia and bluebush.</t>
  </si>
  <si>
    <t>Carnarvon, Gascoyne</t>
  </si>
  <si>
    <t>Gogo LS</t>
  </si>
  <si>
    <t>Gogo Land System</t>
  </si>
  <si>
    <t xml:space="preserve">Active flood-plains with broad levee zones and moderately extensive alluvial back plains of cracking clays with grasslands and grassy woodlands
</t>
  </si>
  <si>
    <t>Central Kimberley, Dampierland, Ord Victoria Plain</t>
  </si>
  <si>
    <t>East Kimberley, West Kimberley</t>
  </si>
  <si>
    <t>Gordon Land System</t>
  </si>
  <si>
    <t xml:space="preserve">Low hilly to undulating limestone country on inland and coastal erosional plains
</t>
  </si>
  <si>
    <t>Gourdon Land System</t>
  </si>
  <si>
    <t>Sandplain and undulating lateritic country with steep coastal gullies supporting spinifex grasslands with scattered trees (Dampierland IBRA region)</t>
  </si>
  <si>
    <t>Granite communities of the northern Jarrah Forest</t>
  </si>
  <si>
    <t xml:space="preserve">Granite communities of the northern Jarrah Forest </t>
  </si>
  <si>
    <t xml:space="preserve">Jarrahdale area - Monadnocks, Blue Rock; insufficient information to distinguish discrete community type/s. </t>
  </si>
  <si>
    <t>Midwest, South Coast, Wheatbelt</t>
  </si>
  <si>
    <t>Granite pool invertebrate assemblages</t>
  </si>
  <si>
    <t>Granite outcrop pools with endemic aquatic fauna</t>
  </si>
  <si>
    <t>Freshwater pools formed on granite outcrops that may persist for several months and house a variety of aquatic invertebrates, some of which are endemic to south-west WA. Some examples include cladocerans, ostracods, copepods, rotifers, oligochaetes and molluscs.</t>
  </si>
  <si>
    <t>Avon Wheatbelt, Mallee, Yalgoo</t>
  </si>
  <si>
    <t>Esperance, Murchison, Wheatbelt Region</t>
  </si>
  <si>
    <t>Green Range granite hill</t>
  </si>
  <si>
    <t xml:space="preserve">Green Range granite hill heath and woodland community </t>
  </si>
  <si>
    <r>
      <t xml:space="preserve">Heath and woodland dominated by </t>
    </r>
    <r>
      <rPr>
        <i/>
        <sz val="10.5"/>
        <color theme="1"/>
        <rFont val="Aptos Narrow"/>
        <family val="2"/>
        <scheme val="minor"/>
      </rPr>
      <t>Acacia heteroclita, Anthocercis viscosa</t>
    </r>
    <r>
      <rPr>
        <sz val="10.5"/>
        <color theme="1"/>
        <rFont val="Aptos Narrow"/>
        <family val="2"/>
        <scheme val="minor"/>
      </rPr>
      <t xml:space="preserve">, </t>
    </r>
    <r>
      <rPr>
        <i/>
        <sz val="10.5"/>
        <color theme="1"/>
        <rFont val="Aptos Narrow"/>
        <family val="2"/>
        <scheme val="minor"/>
      </rPr>
      <t>Thryptomene saxicola, Darwinia citriodora, Prostanthera verticillata, Platysace compressa, Gastrolobium bilobum, Hakea oleifolia, Leucopogon verticillaris, Agonis flexuosa, Eucalyptus cornuta</t>
    </r>
    <r>
      <rPr>
        <sz val="10.5"/>
        <color theme="1"/>
        <rFont val="Aptos Narrow"/>
        <family val="2"/>
        <scheme val="minor"/>
      </rPr>
      <t xml:space="preserve">, and </t>
    </r>
    <r>
      <rPr>
        <i/>
        <sz val="10.5"/>
        <color theme="1"/>
        <rFont val="Aptos Narrow"/>
        <family val="2"/>
        <scheme val="minor"/>
      </rPr>
      <t>Acacia drummondii</t>
    </r>
    <r>
      <rPr>
        <sz val="10.5"/>
        <color theme="1"/>
        <rFont val="Aptos Narrow"/>
        <family val="2"/>
        <scheme val="minor"/>
      </rPr>
      <t xml:space="preserve"> ssp. </t>
    </r>
    <r>
      <rPr>
        <i/>
        <sz val="10.5"/>
        <color theme="1"/>
        <rFont val="Aptos Narrow"/>
        <family val="2"/>
        <scheme val="minor"/>
      </rPr>
      <t>elegans</t>
    </r>
    <r>
      <rPr>
        <sz val="10.5"/>
        <color theme="1"/>
        <rFont val="Aptos Narrow"/>
        <family val="2"/>
        <scheme val="minor"/>
      </rPr>
      <t xml:space="preserve"> on red clay-loam over granite.</t>
    </r>
  </si>
  <si>
    <t>Gregory LS</t>
  </si>
  <si>
    <t>Gregory Land System</t>
  </si>
  <si>
    <t>Linear dunes and restricted sandplains supporting shrubby hard spinifex (and occasionally soft spinifex) grasslands</t>
  </si>
  <si>
    <t>Gullewa BIF</t>
  </si>
  <si>
    <t>Gullewa vegetation assemblages (banded ironstone formation)</t>
  </si>
  <si>
    <t>Includes Buddadoo Range, Edamura Range, Mugga Mugga Hill and Murdaburia Hill.</t>
  </si>
  <si>
    <t>Chinocup</t>
  </si>
  <si>
    <t>Gypsum Dunes (Lake Chinocup)</t>
  </si>
  <si>
    <r>
      <t xml:space="preserve">Eucalyptus </t>
    </r>
    <r>
      <rPr>
        <sz val="10.5"/>
        <color theme="1"/>
        <rFont val="Aptos Narrow"/>
        <family val="2"/>
        <scheme val="minor"/>
      </rPr>
      <t xml:space="preserve">aff. </t>
    </r>
    <r>
      <rPr>
        <i/>
        <sz val="10.5"/>
        <color theme="1"/>
        <rFont val="Aptos Narrow"/>
        <family val="2"/>
        <scheme val="minor"/>
      </rPr>
      <t xml:space="preserve">incrassata </t>
    </r>
    <r>
      <rPr>
        <sz val="10.5"/>
        <color theme="1"/>
        <rFont val="Aptos Narrow"/>
        <family val="2"/>
        <scheme val="minor"/>
      </rPr>
      <t>mallee over low scrub on gypsum dunes.</t>
    </r>
  </si>
  <si>
    <t>Heath on Komatiite</t>
  </si>
  <si>
    <t xml:space="preserve">Heath on Komatiite of the Raventhorpe area </t>
  </si>
  <si>
    <r>
      <t xml:space="preserve">Dense heath on alkaline red clay over komatiite (ultra-mafic rock) and associated carbonates. Note: very open tree mallee over heath B in Hale Bopp orebody area. Dominant species: </t>
    </r>
    <r>
      <rPr>
        <i/>
        <sz val="10.5"/>
        <color theme="1"/>
        <rFont val="Aptos Narrow"/>
        <family val="2"/>
        <scheme val="minor"/>
      </rPr>
      <t xml:space="preserve">Beyeria cockertonii </t>
    </r>
    <r>
      <rPr>
        <sz val="10.5"/>
        <color theme="1"/>
        <rFont val="Aptos Narrow"/>
        <family val="2"/>
        <scheme val="minor"/>
      </rPr>
      <t xml:space="preserve">(DRF), </t>
    </r>
    <r>
      <rPr>
        <i/>
        <sz val="10.5"/>
        <color theme="1"/>
        <rFont val="Aptos Narrow"/>
        <family val="2"/>
        <scheme val="minor"/>
      </rPr>
      <t xml:space="preserve">Acacia ophiolithica, Hakea verrucosa, Grevillea fastigiata, Melaleuca ulicoides , Allocasuarina hystricosa </t>
    </r>
    <r>
      <rPr>
        <sz val="10.5"/>
        <color theme="1"/>
        <rFont val="Aptos Narrow"/>
        <family val="2"/>
        <scheme val="minor"/>
      </rPr>
      <t xml:space="preserve">(P3), </t>
    </r>
    <r>
      <rPr>
        <i/>
        <sz val="10.5"/>
        <color theme="1"/>
        <rFont val="Aptos Narrow"/>
        <family val="2"/>
        <scheme val="minor"/>
      </rPr>
      <t>Verticordia oxylepis, Grevillea oligantha, Hybanthus floribundus, Pomaderris brevifolia</t>
    </r>
    <r>
      <rPr>
        <sz val="10.5"/>
        <color theme="1"/>
        <rFont val="Aptos Narrow"/>
        <family val="2"/>
        <scheme val="minor"/>
      </rPr>
      <t xml:space="preserve"> ssp. </t>
    </r>
    <r>
      <rPr>
        <i/>
        <sz val="10.5"/>
        <color theme="1"/>
        <rFont val="Aptos Narrow"/>
        <family val="2"/>
        <scheme val="minor"/>
      </rPr>
      <t>brevifolia, Pultenaea wudjariensis</t>
    </r>
    <r>
      <rPr>
        <sz val="10.5"/>
        <color theme="1"/>
        <rFont val="Aptos Narrow"/>
        <family val="2"/>
        <scheme val="minor"/>
      </rPr>
      <t xml:space="preserve"> (P1), </t>
    </r>
    <r>
      <rPr>
        <i/>
        <sz val="10.5"/>
        <color theme="1"/>
        <rFont val="Aptos Narrow"/>
        <family val="2"/>
        <scheme val="minor"/>
      </rPr>
      <t>Melaleuca pomphostoma, Nematolepis phebalioides, Philotheca gardneri</t>
    </r>
    <r>
      <rPr>
        <sz val="10.5"/>
        <color theme="1"/>
        <rFont val="Aptos Narrow"/>
        <family val="2"/>
        <scheme val="minor"/>
      </rPr>
      <t xml:space="preserve"> subsp. </t>
    </r>
    <r>
      <rPr>
        <i/>
        <sz val="10.5"/>
        <color theme="1"/>
        <rFont val="Aptos Narrow"/>
        <family val="2"/>
        <scheme val="minor"/>
      </rPr>
      <t xml:space="preserve">gardneri, Gyrostemon sessilis, Calothamnus quadrifidus, Calytrix tetragona, Halgania anagalloides, Coleanthera myrtoides. Beyeria cockertonii, Pultenaea wudjariensis, Grevillea fastigiata </t>
    </r>
    <r>
      <rPr>
        <sz val="10.5"/>
        <color theme="1"/>
        <rFont val="Aptos Narrow"/>
        <family val="2"/>
        <scheme val="minor"/>
      </rPr>
      <t xml:space="preserve">and </t>
    </r>
    <r>
      <rPr>
        <i/>
        <sz val="10.5"/>
        <color theme="1"/>
        <rFont val="Aptos Narrow"/>
        <family val="2"/>
        <scheme val="minor"/>
      </rPr>
      <t>Gyrostemon sessilis</t>
    </r>
    <r>
      <rPr>
        <sz val="10.5"/>
        <color theme="1"/>
        <rFont val="Aptos Narrow"/>
        <family val="2"/>
        <scheme val="minor"/>
      </rPr>
      <t xml:space="preserve"> are narrow range endemics.</t>
    </r>
  </si>
  <si>
    <t>Helena and Aurora Range BIF</t>
  </si>
  <si>
    <t xml:space="preserve">Helena and Aurora Range vegetation assemblages (banded ironstone formation)  </t>
  </si>
  <si>
    <t>Highclere Hills BIF</t>
  </si>
  <si>
    <t>Highclere Hills (Mayfield) vegetation assemblages (banded ironstone formation)</t>
  </si>
  <si>
    <t>Highway LS</t>
  </si>
  <si>
    <t>Highway Land System</t>
  </si>
  <si>
    <t xml:space="preserve">Plains supporting York gum woodlands, acacia shrublands and mixed low shrubs. </t>
  </si>
  <si>
    <t>Geraldton Sandplains, Yalgoo</t>
  </si>
  <si>
    <t>Hillview Calcrete</t>
  </si>
  <si>
    <t>Hillview calcrete groundwater assemblage type on Murchison palaeodrainage on Hillview Station</t>
  </si>
  <si>
    <t>Hinkler Well Calcrete</t>
  </si>
  <si>
    <t>Hinkler Well calcrete groundwater assemblage type on Carey palaeodrainage on Lake Way Station</t>
  </si>
  <si>
    <t>Horseflat Land System</t>
  </si>
  <si>
    <t>Horseflat land system of the Roebourne Plains</t>
  </si>
  <si>
    <r>
      <t xml:space="preserve">The Horseflat Land System (Roebourne Plains) land units forming extensive clay plains dominated by tussock grasslands on mostly alluvial, red clay loams gilgaied and non-gilgaied for this community. The community is dominated by perennial tussock grasses include Eragrostis xerophila (Roebourne Plains grass), </t>
    </r>
    <r>
      <rPr>
        <i/>
        <sz val="10.5"/>
        <color theme="1"/>
        <rFont val="Aptos Narrow"/>
        <family val="2"/>
        <scheme val="minor"/>
      </rPr>
      <t>Chrysopogon fallax</t>
    </r>
    <r>
      <rPr>
        <sz val="10.5"/>
        <color theme="1"/>
        <rFont val="Aptos Narrow"/>
        <family val="2"/>
        <scheme val="minor"/>
      </rPr>
      <t xml:space="preserve"> (ribbon grass) and other </t>
    </r>
    <r>
      <rPr>
        <i/>
        <sz val="10.5"/>
        <color theme="1"/>
        <rFont val="Aptos Narrow"/>
        <family val="2"/>
        <scheme val="minor"/>
      </rPr>
      <t>Eragrostis</t>
    </r>
    <r>
      <rPr>
        <sz val="10.5"/>
        <color theme="1"/>
        <rFont val="Aptos Narrow"/>
        <family val="2"/>
        <scheme val="minor"/>
      </rPr>
      <t xml:space="preserve"> spp. and </t>
    </r>
    <r>
      <rPr>
        <i/>
        <sz val="10.5"/>
        <color theme="1"/>
        <rFont val="Aptos Narrow"/>
        <family val="2"/>
        <scheme val="minor"/>
      </rPr>
      <t>Eriachne</t>
    </r>
    <r>
      <rPr>
        <sz val="10.5"/>
        <color theme="1"/>
        <rFont val="Aptos Narrow"/>
        <family val="2"/>
        <scheme val="minor"/>
      </rPr>
      <t xml:space="preserve"> spp. The community also supports a suite of annual grasses including </t>
    </r>
    <r>
      <rPr>
        <i/>
        <sz val="10.5"/>
        <color theme="1"/>
        <rFont val="Aptos Narrow"/>
        <family val="2"/>
        <scheme val="minor"/>
      </rPr>
      <t>Dichanthium</t>
    </r>
    <r>
      <rPr>
        <sz val="10.5"/>
        <color theme="1"/>
        <rFont val="Aptos Narrow"/>
        <family val="2"/>
        <scheme val="minor"/>
      </rPr>
      <t xml:space="preserve"> spp. and </t>
    </r>
    <r>
      <rPr>
        <i/>
        <sz val="10.5"/>
        <color theme="1"/>
        <rFont val="Aptos Narrow"/>
        <family val="2"/>
        <scheme val="minor"/>
      </rPr>
      <t>Sorghum</t>
    </r>
    <r>
      <rPr>
        <sz val="10.5"/>
        <color theme="1"/>
        <rFont val="Aptos Narrow"/>
        <family val="2"/>
        <scheme val="minor"/>
      </rPr>
      <t xml:space="preserve"> spp.. The community extends from Peedamulla to Balla Balla surrounding the towns of Karratha and Roebourne.
The land units of the Horseflat land system that align with this PEC are Land Units 3 (Gilgaied plains - excluding areas of snakewood and hummock grass; mosaic areas, and areas of heavily gilgaied soils), 4 (Non gilgaied, sometimes stony plains – excluding areas of snakewood and hummock grass and mosaic areas), 5 (Alluvial plains – excluding areas of snakewood and hummock grass), and 7 (Drainage depressions – excluding areas with occasional eucalypt trees and shrubs such as </t>
    </r>
    <r>
      <rPr>
        <i/>
        <sz val="10.5"/>
        <color theme="1"/>
        <rFont val="Aptos Narrow"/>
        <family val="2"/>
        <scheme val="minor"/>
      </rPr>
      <t>Vachellia farnesiana</t>
    </r>
    <r>
      <rPr>
        <sz val="10.5"/>
        <color theme="1"/>
        <rFont val="Aptos Narrow"/>
        <family val="2"/>
        <scheme val="minor"/>
      </rPr>
      <t>) of the Horseflat land system, as described in van Vreeswyk, A M, Leighton, K A, Payne, A L, and Hennig, P. (2004), An inventory and condition survey of the Pilbara region, Western Australia. Department of Agriculture and Food, Western Australia, Perth. Technical Bulletin 92.</t>
    </r>
  </si>
  <si>
    <t>Hunt Range BIF</t>
  </si>
  <si>
    <t>Hunt Range vegetation assemblages (banded ironstone formation)</t>
  </si>
  <si>
    <t>Hamelin stromatolite</t>
  </si>
  <si>
    <t xml:space="preserve">Hypersaline community number 2 (Stromatolites of Hamelin Pool) </t>
  </si>
  <si>
    <t>Hypersaline tidal stromatolite aragonite community formed by trapping and binding by a variety of cyanobacteria and eukaryotes.</t>
  </si>
  <si>
    <t>Government House Lake Microbial</t>
  </si>
  <si>
    <t>Hypersaline microbial community 1 (Government House Lake, Rottnest)</t>
  </si>
  <si>
    <t>Salt Creek</t>
  </si>
  <si>
    <t>Inland Mangrove (Avicennia marina) community of Salt Creek</t>
  </si>
  <si>
    <t xml:space="preserve">Anna Plains Station, Mandora. </t>
  </si>
  <si>
    <t>Innouendy Calcrete</t>
  </si>
  <si>
    <t>Innouendy calcrete groundwater assemblage type on Murchison palaeodrainage on Innouendy Station</t>
  </si>
  <si>
    <t>Erraawallana Spring Type</t>
  </si>
  <si>
    <t>Invertebrate assemblages (Errawallana Spring type) Coolawanya Station</t>
  </si>
  <si>
    <t xml:space="preserve">Geologically distinct. Sherlock River system. Permanent spring-fed creek. Has atypical invertebrate community. </t>
  </si>
  <si>
    <t>Priority 4(ii)</t>
  </si>
  <si>
    <t>Nyeetberry Pool</t>
  </si>
  <si>
    <t xml:space="preserve">Invertebrate assemblages (Nyeetberry Pool type) </t>
  </si>
  <si>
    <t xml:space="preserve">Jimmawurrada Creek. Nyeetberry pool, Robe River.
Permanent River Pool in the Pilbara (groundwater fed). Blind isopod collected from this site.
</t>
  </si>
  <si>
    <t>Callytharra Springs</t>
  </si>
  <si>
    <t xml:space="preserve">Invertebrate assemblages of Callytharra Spring, Wooramel River </t>
  </si>
  <si>
    <t>Permanent Spring on the Wooramel river. High aquatic invertebrate diversity.</t>
  </si>
  <si>
    <t>Gascoyne, Goldfields Region</t>
  </si>
  <si>
    <t>Cattle pool</t>
  </si>
  <si>
    <t xml:space="preserve">Invertebrate assemblages of Cattle Pool </t>
  </si>
  <si>
    <t xml:space="preserve">High quality river pool on the Lyons River adjacent to Mt Augustus National Park. High invertebrate diversity. </t>
  </si>
  <si>
    <t>Edithana Pool</t>
  </si>
  <si>
    <t xml:space="preserve">Invertebrate assemblages of Edithana Pool </t>
  </si>
  <si>
    <t>High quality river pool on the Lyons River. High invertebrate diversity.</t>
  </si>
  <si>
    <t>Erong Springs</t>
  </si>
  <si>
    <t xml:space="preserve">Invertebrate assemblages of Erong Springs </t>
  </si>
  <si>
    <t xml:space="preserve">High aquatic invertebrate diversity site in the Gascoyne area. </t>
  </si>
  <si>
    <t>Mibbley Pool</t>
  </si>
  <si>
    <t xml:space="preserve">Invertebrate assemblages of Mibbley pool </t>
  </si>
  <si>
    <t>Large relatively undisturbed freshwater pool on the upper Gascoyne River (therefore unusual). Until recently protected from stock by thick riparian vegetation. A track has been cleared to the pool which has allowed stock access.</t>
  </si>
  <si>
    <t>Tunnel creek</t>
  </si>
  <si>
    <t>Invertebrate assemblages of the cliff foot springs around Devonian reef system</t>
  </si>
  <si>
    <t xml:space="preserve">Black soils. </t>
  </si>
  <si>
    <t>Yinnetharra Cattle Pool</t>
  </si>
  <si>
    <t xml:space="preserve">Invertebrate assemblages of Yinnetharra Cattle Pool </t>
  </si>
  <si>
    <t xml:space="preserve">Permanent freshwater pool on the middle Gascoyne. </t>
  </si>
  <si>
    <t>Napier Range Cave</t>
  </si>
  <si>
    <t>Invertebrate community of Napier Range Cave</t>
  </si>
  <si>
    <t>On Old Napier Downs, Karst No. KNI.</t>
  </si>
  <si>
    <t>Invertebrate community of Tunnel Creek</t>
  </si>
  <si>
    <t>Has unique fauna and has high visitation but insufficient data available to describe; currently only has one sample site (neighbouring sample areas e.g. Windjana Gorge contain different genera)</t>
  </si>
  <si>
    <t>South Coast, Wheatbelt</t>
  </si>
  <si>
    <t>Ironcaps BIF</t>
  </si>
  <si>
    <t>Ironcap Hills vegetation assemblages (Mt Holland, Middle, North and South Ironcap Hills, Digger Rock and Hatter Hill) (banded ironstone formation)</t>
  </si>
  <si>
    <r>
      <t xml:space="preserve">Assemblages on skeletal soils derived from banded ironstone and massive laterites on deeper soils derived from greenstone or decomposing laterites. Includes species rich shrublands or mallee shrublands containing local endemics. Vegetation units includes: species-rich shrublands and mallee shrubland on massive outcrops; mallee shrublands and Allocasuarina thickets on massive laterite; Eucalypt woodlands of </t>
    </r>
    <r>
      <rPr>
        <i/>
        <sz val="10.5"/>
        <color theme="1"/>
        <rFont val="Aptos Narrow"/>
        <family val="2"/>
        <scheme val="minor"/>
      </rPr>
      <t>Eucalyptus urna</t>
    </r>
    <r>
      <rPr>
        <sz val="10.5"/>
        <color theme="1"/>
        <rFont val="Aptos Narrow"/>
        <family val="2"/>
        <scheme val="minor"/>
      </rPr>
      <t xml:space="preserve"> and </t>
    </r>
    <r>
      <rPr>
        <i/>
        <sz val="10.5"/>
        <color theme="1"/>
        <rFont val="Aptos Narrow"/>
        <family val="2"/>
        <scheme val="minor"/>
      </rPr>
      <t>E. salubris</t>
    </r>
    <r>
      <rPr>
        <sz val="10.5"/>
        <color theme="1"/>
        <rFont val="Aptos Narrow"/>
        <family val="2"/>
        <scheme val="minor"/>
      </rPr>
      <t xml:space="preserve"> on colluvial flats beneath outcrops or on broad flat ridges, with understorey of </t>
    </r>
    <r>
      <rPr>
        <i/>
        <sz val="10.5"/>
        <color theme="1"/>
        <rFont val="Aptos Narrow"/>
        <family val="2"/>
        <scheme val="minor"/>
      </rPr>
      <t>Melaleuca</t>
    </r>
    <r>
      <rPr>
        <sz val="10.5"/>
        <color theme="1"/>
        <rFont val="Aptos Narrow"/>
        <family val="2"/>
        <scheme val="minor"/>
      </rPr>
      <t xml:space="preserve"> spp.; species-poor mallee community dominated by </t>
    </r>
    <r>
      <rPr>
        <i/>
        <sz val="10.5"/>
        <color theme="1"/>
        <rFont val="Aptos Narrow"/>
        <family val="2"/>
        <scheme val="minor"/>
      </rPr>
      <t>Eucalyptus calycogona</t>
    </r>
    <r>
      <rPr>
        <sz val="10.5"/>
        <color theme="1"/>
        <rFont val="Aptos Narrow"/>
        <family val="2"/>
        <scheme val="minor"/>
      </rPr>
      <t xml:space="preserve"> with emergent </t>
    </r>
    <r>
      <rPr>
        <i/>
        <sz val="10.5"/>
        <color theme="1"/>
        <rFont val="Aptos Narrow"/>
        <family val="2"/>
        <scheme val="minor"/>
      </rPr>
      <t>E. salmonophloia</t>
    </r>
    <r>
      <rPr>
        <sz val="10.5"/>
        <color theme="1"/>
        <rFont val="Aptos Narrow"/>
        <family val="2"/>
        <scheme val="minor"/>
      </rPr>
      <t xml:space="preserve"> (</t>
    </r>
    <r>
      <rPr>
        <i/>
        <sz val="10.5"/>
        <color theme="1"/>
        <rFont val="Aptos Narrow"/>
        <family val="2"/>
        <scheme val="minor"/>
      </rPr>
      <t>or occasionally E. longicornis</t>
    </r>
    <r>
      <rPr>
        <sz val="10.5"/>
        <color theme="1"/>
        <rFont val="Aptos Narrow"/>
        <family val="2"/>
        <scheme val="minor"/>
      </rPr>
      <t>) on small colluvial flats in the ranges (vegetation units as described in N. Gibson (2004), Flora and vegetation of the Eastern Goldfields Ranges: Part 7. Middle and South Ironcap, Digger Rock and Hatter Hill. J of Royal Soc. of WA. 87: 49-64).</t>
    </r>
  </si>
  <si>
    <t>Esperance, Wheatbelt Region</t>
  </si>
  <si>
    <t>Lake Jasper Ironstone</t>
  </si>
  <si>
    <t>Ironstone assemblages (Lake Jasper area)</t>
  </si>
  <si>
    <r>
      <t xml:space="preserve">Characterised by ironstone substrate similar to the Scott Ironstone TEC. D’Entrecasteaux occurrences have similarities to floristic assemblages of the Scott River ironstone TEC but lack most endemic flora. Typically comprises occasional low </t>
    </r>
    <r>
      <rPr>
        <i/>
        <sz val="10.5"/>
        <color theme="1"/>
        <rFont val="Aptos Narrow"/>
        <family val="2"/>
        <scheme val="minor"/>
      </rPr>
      <t xml:space="preserve">Eucalyptus marginata, Melaleuca preissiana, </t>
    </r>
    <r>
      <rPr>
        <sz val="10.5"/>
        <color theme="1"/>
        <rFont val="Aptos Narrow"/>
        <family val="2"/>
        <scheme val="minor"/>
      </rPr>
      <t xml:space="preserve">and </t>
    </r>
    <r>
      <rPr>
        <i/>
        <sz val="10.5"/>
        <color theme="1"/>
        <rFont val="Aptos Narrow"/>
        <family val="2"/>
        <scheme val="minor"/>
      </rPr>
      <t>Nuytsia floribunda</t>
    </r>
    <r>
      <rPr>
        <sz val="10.5"/>
        <color theme="1"/>
        <rFont val="Aptos Narrow"/>
        <family val="2"/>
        <scheme val="minor"/>
      </rPr>
      <t xml:space="preserve"> over fringing dense to sparse shrubland of </t>
    </r>
    <r>
      <rPr>
        <i/>
        <sz val="10.5"/>
        <color theme="1"/>
        <rFont val="Aptos Narrow"/>
        <family val="2"/>
        <scheme val="minor"/>
      </rPr>
      <t>Grevillea papillosa, Pericalymma elliptica, Hakea tuberculata, H. sulcata, Melaleuca incana, Viminaria juncea,</t>
    </r>
    <r>
      <rPr>
        <sz val="10.5"/>
        <color theme="1"/>
        <rFont val="Aptos Narrow"/>
        <family val="2"/>
        <scheme val="minor"/>
      </rPr>
      <t xml:space="preserve"> and </t>
    </r>
    <r>
      <rPr>
        <i/>
        <sz val="10.5"/>
        <color theme="1"/>
        <rFont val="Aptos Narrow"/>
        <family val="2"/>
        <scheme val="minor"/>
      </rPr>
      <t>Xanthorrhoea preissii,</t>
    </r>
    <r>
      <rPr>
        <sz val="10.5"/>
        <color theme="1"/>
        <rFont val="Aptos Narrow"/>
        <family val="2"/>
        <scheme val="minor"/>
      </rPr>
      <t xml:space="preserve"> over various shrubs, herbs (e.g.: </t>
    </r>
    <r>
      <rPr>
        <i/>
        <sz val="10.5"/>
        <color theme="1"/>
        <rFont val="Aptos Narrow"/>
        <family val="2"/>
        <scheme val="minor"/>
      </rPr>
      <t>Desmocladus fasciculatus, Dasypogon bromeliifolius, Patersonia occidentalis, Mesomelaena tetragona, Lepidosperma longitudinale, Cyathochaeta avenacea</t>
    </r>
    <r>
      <rPr>
        <sz val="10.5"/>
        <color theme="1"/>
        <rFont val="Aptos Narrow"/>
        <family val="2"/>
        <scheme val="minor"/>
      </rPr>
      <t>) and caespitose flora, on ironstone or reddish ironstone derived clay loam soils.</t>
    </r>
  </si>
  <si>
    <t>Ivanhoe Land System</t>
  </si>
  <si>
    <t>Many small to medium areas of gently sloping alluvial "black soil" plains with some timbered "red" soil in the central and northern parts of the area.</t>
  </si>
  <si>
    <t>Jack Hills BIF</t>
  </si>
  <si>
    <t>Jack Hills vegetation assemblages (banded ironstone formation)</t>
  </si>
  <si>
    <t>Jingle LS</t>
  </si>
  <si>
    <t>Jingle Land System</t>
  </si>
  <si>
    <t>Flood plains with Eucalypt woodlands and variable shrublands marginal to rivers.</t>
  </si>
  <si>
    <t>Johnston Range BIF</t>
  </si>
  <si>
    <t>Johnston Range vegetation assemblages (banded ironstone formation)</t>
  </si>
  <si>
    <t>Coolgardie, Murchison, Yalgoo</t>
  </si>
  <si>
    <t>Jundee Calcrete</t>
  </si>
  <si>
    <t>Jundee Homestead calcrete groundwater assemblage type on Carnegie palaeodrainage on Jundee Station</t>
  </si>
  <si>
    <t>Jundee South Hill Calcrete</t>
  </si>
  <si>
    <t>Jundee South Hill calcrete groundwater assemblage type on Carnegie palaeodrainage on Jundee Station</t>
  </si>
  <si>
    <t>Kalbarri ironstone community</t>
  </si>
  <si>
    <r>
      <t xml:space="preserve">Winter wet, mallee/Melaleuca over herbs. Dense shrubland when burnt. Surrounded by sandplain. Yerina springs and north Eurardy Station. Z-bend loop, Junga Dam. The taxon </t>
    </r>
    <r>
      <rPr>
        <i/>
        <sz val="10.5"/>
        <color theme="1"/>
        <rFont val="Aptos Narrow"/>
        <family val="2"/>
        <scheme val="minor"/>
      </rPr>
      <t>Eremophila microtheca</t>
    </r>
    <r>
      <rPr>
        <sz val="10.5"/>
        <color theme="1"/>
        <rFont val="Aptos Narrow"/>
        <family val="2"/>
        <scheme val="minor"/>
      </rPr>
      <t xml:space="preserve"> (previously declared rare flora) occurs in community.</t>
    </r>
  </si>
  <si>
    <t>Kaluwiri Calcrete</t>
  </si>
  <si>
    <t>Kaluwiri calcrete groundwater assemblage type on Raeside palaeodrainage on Kaluwiri Station</t>
  </si>
  <si>
    <t>Kanjenjie LS</t>
  </si>
  <si>
    <t>Kanjenjie Land System</t>
  </si>
  <si>
    <t>Stony clay plains supporting snakewood shrublands with tussock grasses. Supports tall shrublands of mulga, snakewood and other acacias with understorey of low shrubs or perennial grasses. Some parts support tussock grasslands of Mitchell grass or Roebourne Plains grass with few shrubs</t>
  </si>
  <si>
    <t>Karalundi Calcrete</t>
  </si>
  <si>
    <t>Karalundi calcrete groundwater assemblage type on Murchison palaeodrainage on Karalundi Station</t>
  </si>
  <si>
    <t>Killara Calcrete</t>
  </si>
  <si>
    <t>Killara calcrete groundwater assemblage types on Murchison palaeodrainage on Killara Station</t>
  </si>
  <si>
    <t>Killara North Calcrete</t>
  </si>
  <si>
    <t>Killara North calcrete groundwater assemblage types on Murchison palaeodrainage on Killara Station</t>
  </si>
  <si>
    <t>Koolyanobbing BIF</t>
  </si>
  <si>
    <t xml:space="preserve">Koolyanobbing vegetation assemblages (banded ironstone formation) </t>
  </si>
  <si>
    <t>Kumina LS</t>
  </si>
  <si>
    <t>Kumina Land System</t>
  </si>
  <si>
    <t xml:space="preserve">Ferricrete duricrust plains, uplands and plateaux remnants, relief up to 15 m. Duricrust plains and plateau remnants support hard spinifex grasslands. </t>
  </si>
  <si>
    <t>Lake Austin Calcrete</t>
  </si>
  <si>
    <t>Lake Austin calcrete groundwater assemblage type on Murchison palaeodrainage on Austin Downs Station</t>
  </si>
  <si>
    <t>Lake Austin BIF</t>
  </si>
  <si>
    <t>Lake Austin vegetation assemblages (banded ironstone formation)</t>
  </si>
  <si>
    <t>Lake Giles (northern Yerilgee Hills) BIF</t>
  </si>
  <si>
    <t>Lake Giles (northern Yerilgee Hills) vegetation assemblages (banded ironstone formation)</t>
  </si>
  <si>
    <t>Lake Gregory Land System</t>
  </si>
  <si>
    <t>Lakes and surrounding alluvial floodplains supporting tussock and hummock grasslands and scattered shrubs and trees.</t>
  </si>
  <si>
    <t>Tanami</t>
  </si>
  <si>
    <t>Lake MacLeod</t>
  </si>
  <si>
    <t>Lake Macleod invertebrate assemblages</t>
  </si>
  <si>
    <t>Saline aquatic community with strong marine affinities with particularly rich copepod elements - is effectively a well developed, very rich birrida community with strong marine and terrestrial components with especially rich hypactacoid community. Distinctive but lacks threats.</t>
  </si>
  <si>
    <t>Lake Mason Calcrete</t>
  </si>
  <si>
    <t>Lake Mason calcrete groundwater assemblage type on Raeside palaeodrainage on Lake Mason Station</t>
  </si>
  <si>
    <t>Lake Mason BIF</t>
  </si>
  <si>
    <t>Lake Mason vegetation assemblages (banded ironstone formation)</t>
  </si>
  <si>
    <t>Lake Miranda East Calcrete</t>
  </si>
  <si>
    <t>Lake Miranda east calcrete groundwater assemblage types on Carey palaeodrainage on Yakabindie Station</t>
  </si>
  <si>
    <t>Lake Miranda West Calcrete</t>
  </si>
  <si>
    <t>Lake Miranda west calcrete groundwater assemblage types on Carey palaeodrainage on Yakabindie Station</t>
  </si>
  <si>
    <t>Lake Violet Calcrete</t>
  </si>
  <si>
    <t>Lake Violet south and Lake Violet calcrete groundwater assemblage types on Carey palaeodrainage on Millbillillie Station</t>
  </si>
  <si>
    <t>Lake Way South Calcrete</t>
  </si>
  <si>
    <t>Lake Way South calcrete groundwater assemblage type on Carey palaeodrainage on Lake Way Station</t>
  </si>
  <si>
    <t>Laverton Downs Calcrete</t>
  </si>
  <si>
    <t>Laverton Downs calcrete groundwater assemblage type on Carey palaeodrainage on Laverton Downs Station</t>
  </si>
  <si>
    <t>Lee Steere Range BIF</t>
  </si>
  <si>
    <t>Lee Steere Range vegetation assemblages (banded ironstone formation)</t>
  </si>
  <si>
    <t>Gascoyne, Little Sandy Desert</t>
  </si>
  <si>
    <t>Legune Land System</t>
  </si>
  <si>
    <t>Nearly flat grasslands behind the littoral fringe at the mouth of the Keep and Victoria Rivers (Victoria Bonaparte IBRA region).</t>
  </si>
  <si>
    <t>Leopold Land System</t>
  </si>
  <si>
    <t>Cracking clay plains and marginal outcrop alluvial plains, grasslands and very open grassy woodlands.</t>
  </si>
  <si>
    <t>Dampierland, Ord Victoria Plain</t>
  </si>
  <si>
    <t>Lesueur-Coomallo DFGH</t>
  </si>
  <si>
    <t>Lesueur-Coomallo Floristic Community DFGH</t>
  </si>
  <si>
    <r>
      <t xml:space="preserve">Mixed species-rich heath on lateritic gravel with </t>
    </r>
    <r>
      <rPr>
        <i/>
        <sz val="10.5"/>
        <color theme="1"/>
        <rFont val="Aptos Narrow"/>
        <family val="2"/>
        <scheme val="minor"/>
      </rPr>
      <t>Hakea erinacea, Melaleuca platycalyx</t>
    </r>
    <r>
      <rPr>
        <sz val="10.5"/>
        <color theme="1"/>
        <rFont val="Aptos Narrow"/>
        <family val="2"/>
        <scheme val="minor"/>
      </rPr>
      <t xml:space="preserve"> and </t>
    </r>
    <r>
      <rPr>
        <i/>
        <sz val="10.5"/>
        <color theme="1"/>
        <rFont val="Aptos Narrow"/>
        <family val="2"/>
        <scheme val="minor"/>
      </rPr>
      <t>Petrophile seminuda:</t>
    </r>
    <r>
      <rPr>
        <sz val="10.5"/>
        <color theme="1"/>
        <rFont val="Aptos Narrow"/>
        <family val="2"/>
        <scheme val="minor"/>
      </rPr>
      <t xml:space="preserve"> a fine scale mixture of four floristically defined communities occurring on lateritic slopes.</t>
    </r>
  </si>
  <si>
    <t>Lesueur-Coomallo M2</t>
  </si>
  <si>
    <r>
      <t>Lesueur-Coomallo Floristic Community M2 (</t>
    </r>
    <r>
      <rPr>
        <i/>
        <sz val="10.5"/>
        <color theme="1"/>
        <rFont val="Aptos Narrow"/>
        <family val="2"/>
        <scheme val="minor"/>
      </rPr>
      <t xml:space="preserve">Melaleuca preissiana </t>
    </r>
    <r>
      <rPr>
        <sz val="10.5"/>
        <color theme="1"/>
        <rFont val="Aptos Narrow"/>
        <family val="2"/>
        <scheme val="minor"/>
      </rPr>
      <t>woodland)</t>
    </r>
  </si>
  <si>
    <r>
      <t xml:space="preserve">Woodland dominated by Melaleuca preissiana along sandy drainage lines, with faithful species of </t>
    </r>
    <r>
      <rPr>
        <i/>
        <sz val="10.5"/>
        <color theme="1"/>
        <rFont val="Aptos Narrow"/>
        <family val="2"/>
        <scheme val="minor"/>
      </rPr>
      <t>Anigozanthos pulcherrimus</t>
    </r>
    <r>
      <rPr>
        <sz val="10.5"/>
        <color theme="1"/>
        <rFont val="Aptos Narrow"/>
        <family val="2"/>
        <scheme val="minor"/>
      </rPr>
      <t xml:space="preserve"> and constant species of </t>
    </r>
    <r>
      <rPr>
        <i/>
        <sz val="10.5"/>
        <color theme="1"/>
        <rFont val="Aptos Narrow"/>
        <family val="2"/>
        <scheme val="minor"/>
      </rPr>
      <t>Chamaescilla corymbosa, Petrophile brevifolia</t>
    </r>
    <r>
      <rPr>
        <sz val="10.5"/>
        <color theme="1"/>
        <rFont val="Aptos Narrow"/>
        <family val="2"/>
        <scheme val="minor"/>
      </rPr>
      <t xml:space="preserve"> and </t>
    </r>
    <r>
      <rPr>
        <i/>
        <sz val="10.5"/>
        <color theme="1"/>
        <rFont val="Aptos Narrow"/>
        <family val="2"/>
        <scheme val="minor"/>
      </rPr>
      <t>Xanthorrhoea reflexa.</t>
    </r>
  </si>
  <si>
    <t>Lime Land System</t>
  </si>
  <si>
    <t>Calcareous plains supporting soft and hard spinifex grasslands and melaleuca shrublands. (Dampierland IBRA region)</t>
  </si>
  <si>
    <t>Litter dependent invertebrate community</t>
  </si>
  <si>
    <t>Litter Dependent Invertebrate Community of the northern Jarrah Forest</t>
  </si>
  <si>
    <t xml:space="preserve">Chandler Block, Northern Jarrah Forest, insufficient evidence that this is a discrete community type. </t>
  </si>
  <si>
    <t>Living microbial mats in hypersaline ponds</t>
  </si>
  <si>
    <r>
      <t xml:space="preserve">Extant hypersaline pond stromatolitic ‘Conophyton’ like unlithified communities formed with little sediment incorporation by (?) </t>
    </r>
    <r>
      <rPr>
        <i/>
        <sz val="10.5"/>
        <color theme="1"/>
        <rFont val="Aptos Narrow"/>
        <family val="2"/>
        <scheme val="minor"/>
      </rPr>
      <t>Phormidium hypersalinum</t>
    </r>
    <r>
      <rPr>
        <sz val="10.5"/>
        <color theme="1"/>
        <rFont val="Aptos Narrow"/>
        <family val="2"/>
        <scheme val="minor"/>
      </rPr>
      <t xml:space="preserve"> (Pamelup Pond, Lake Preston, Yalgorup).</t>
    </r>
  </si>
  <si>
    <t>Lorna Glen Calcrete</t>
  </si>
  <si>
    <t>Lorna Glen calcrete groundwater assemblage type on Carnegie palaeodrainage on Lorna Glen Station</t>
  </si>
  <si>
    <t>Black Point Melaleuca cuticularis</t>
  </si>
  <si>
    <t>Low forest B of Melaleuca cuticularis with Banksia occidentalis</t>
  </si>
  <si>
    <r>
      <t xml:space="preserve">Typical species include </t>
    </r>
    <r>
      <rPr>
        <i/>
        <sz val="10.5"/>
        <color theme="1"/>
        <rFont val="Aptos Narrow"/>
        <family val="2"/>
        <scheme val="minor"/>
      </rPr>
      <t xml:space="preserve">Melaleuca cuticularis, Banksia occidentalis, Acacia saligna, Rhadinothamnus anceps, Cassytha racemosa, Spyridium globulosum, Olearia axillaris, Olax phyllanthi, Agonis flexuosa, Xanthorrhoea preissii, Muehlenbeckia adpressa. </t>
    </r>
    <r>
      <rPr>
        <sz val="10.5"/>
        <color theme="1"/>
        <rFont val="Aptos Narrow"/>
        <family val="2"/>
        <scheme val="minor"/>
      </rPr>
      <t>Found at Black point, D’Entrecasteaux National Park</t>
    </r>
  </si>
  <si>
    <t>SCP21c</t>
  </si>
  <si>
    <t>Low lying Banksia attenuata woodlands or shrublands (‘floristic community type 21c’) (a component of the Endangered Banksia Woodlands of the Swan Coastal Plain EPBC listed TEC)</t>
  </si>
  <si>
    <r>
      <t xml:space="preserve">This type occurs sporadically between Gingin and Bunbury, and is largely restricted to the Bassendean system. The type tends to occupy lower lying wetter sites and is variously dominated by </t>
    </r>
    <r>
      <rPr>
        <i/>
        <sz val="10.5"/>
        <color theme="1"/>
        <rFont val="Aptos Narrow"/>
        <family val="2"/>
        <scheme val="minor"/>
      </rPr>
      <t>Melaleuca preissiana, Banksia attenuata</t>
    </r>
    <r>
      <rPr>
        <sz val="10.5"/>
        <color theme="1"/>
        <rFont val="Aptos Narrow"/>
        <family val="2"/>
        <scheme val="minor"/>
      </rPr>
      <t xml:space="preserve">, </t>
    </r>
    <r>
      <rPr>
        <i/>
        <sz val="10.5"/>
        <color theme="1"/>
        <rFont val="Aptos Narrow"/>
        <family val="2"/>
        <scheme val="minor"/>
      </rPr>
      <t>B. menziesii, Regelia ciliata, Eucalyptus marginata</t>
    </r>
    <r>
      <rPr>
        <sz val="10.5"/>
        <color theme="1"/>
        <rFont val="Aptos Narrow"/>
        <family val="2"/>
        <scheme val="minor"/>
      </rPr>
      <t xml:space="preserve"> or </t>
    </r>
    <r>
      <rPr>
        <i/>
        <sz val="10.5"/>
        <color theme="1"/>
        <rFont val="Aptos Narrow"/>
        <family val="2"/>
        <scheme val="minor"/>
      </rPr>
      <t>Corymbia calophylla</t>
    </r>
    <r>
      <rPr>
        <sz val="10.5"/>
        <color theme="1"/>
        <rFont val="Aptos Narrow"/>
        <family val="2"/>
        <scheme val="minor"/>
      </rPr>
      <t>. Structurally, this community type may be either a woodland or occasionally shrubland.</t>
    </r>
  </si>
  <si>
    <t>Component of 'Banksia Woodlands of the Swan Coastal Plain ecological community' 
(Endangered TEC)</t>
  </si>
  <si>
    <t>Lowangan Land System</t>
  </si>
  <si>
    <t>Sandy interfluves and lower sand plain, grassy woodlands and pindan (Dampierland IBRA region)</t>
  </si>
  <si>
    <t>Lucas Land System</t>
  </si>
  <si>
    <t>Gently undulating plains with sandy rises and dunes with hummock grasslands with desert oak and acacia shrubs (land system is actually in the arid interior, Tanami Desert IBRA region)</t>
  </si>
  <si>
    <t>Lyell LS</t>
  </si>
  <si>
    <t>Lyell Land System</t>
  </si>
  <si>
    <t>Sandplains with reticulate dunes and saline interdunal plains supporting tall and low acacia shrublands and saltbush</t>
  </si>
  <si>
    <t>Maranalgo Calcrete</t>
  </si>
  <si>
    <t>Maranalgo west calcrete assemblage type on Moore palaeodrainage on Maranalgo Station</t>
  </si>
  <si>
    <t>Marloo LS</t>
  </si>
  <si>
    <t>Marloo Land System</t>
  </si>
  <si>
    <t>Weakly gilgaied alluvial plains with clay soils supporting tussock grasslands. Corresponds to Beard's Vegetation Association 345.</t>
  </si>
  <si>
    <t>Meeberrie Calcrete</t>
  </si>
  <si>
    <t>Meeberrie calcrete groundwater assemblage type on Murchison palaeodrainage on Meeberrie Station</t>
  </si>
  <si>
    <t>Meka Calcrete</t>
  </si>
  <si>
    <t>Meka calcrete groundwater assemblage type on Murchison palaeodrainage on Meka Station</t>
  </si>
  <si>
    <t>Melaleuca lanceolata forests</t>
  </si>
  <si>
    <r>
      <t>Melaleuca lanceolata</t>
    </r>
    <r>
      <rPr>
        <sz val="10.5"/>
        <color theme="1"/>
        <rFont val="Aptos Narrow"/>
        <family val="2"/>
        <scheme val="minor"/>
      </rPr>
      <t xml:space="preserve"> forests, Leeuwin Naturaliste Ridge </t>
    </r>
  </si>
  <si>
    <r>
      <t xml:space="preserve">Low Closed Forest to Closed Forest of </t>
    </r>
    <r>
      <rPr>
        <i/>
        <sz val="10.5"/>
        <color theme="1"/>
        <rFont val="Aptos Narrow"/>
        <family val="2"/>
        <scheme val="minor"/>
      </rPr>
      <t>Melaleuca lanceolata</t>
    </r>
    <r>
      <rPr>
        <sz val="10.5"/>
        <color theme="1"/>
        <rFont val="Aptos Narrow"/>
        <family val="2"/>
        <scheme val="minor"/>
      </rPr>
      <t xml:space="preserve"> (“moonah”) occurring near the coastline of the Leeuwin-Naturaliste Ridge adjacent to limestone cliffs and down steeply sloping rock slopes on dark-grey, brown or, less commonly, pale-grey sands, often with outcropping limestone. The Moonah varies from 2 to 15 metres, reflecting depth of soil and wind pruning. Typical understorey shrubs are </t>
    </r>
    <r>
      <rPr>
        <i/>
        <sz val="10.5"/>
        <color theme="1"/>
        <rFont val="Aptos Narrow"/>
        <family val="2"/>
        <scheme val="minor"/>
      </rPr>
      <t>Tetragonia implexicoma, Rhagodia baccata, Leucopogon propinquus,</t>
    </r>
    <r>
      <rPr>
        <sz val="10.5"/>
        <color theme="1"/>
        <rFont val="Aptos Narrow"/>
        <family val="2"/>
        <scheme val="minor"/>
      </rPr>
      <t xml:space="preserve"> and </t>
    </r>
    <r>
      <rPr>
        <i/>
        <sz val="10.5"/>
        <color theme="1"/>
        <rFont val="Aptos Narrow"/>
        <family val="2"/>
        <scheme val="minor"/>
      </rPr>
      <t>Suaeda australis.</t>
    </r>
  </si>
  <si>
    <t>Melaleuca sp. Kundip (now M. sophisma) Heath</t>
  </si>
  <si>
    <r>
      <t>Melaleuca</t>
    </r>
    <r>
      <rPr>
        <sz val="10.5"/>
        <color theme="1"/>
        <rFont val="Aptos Narrow"/>
        <family val="2"/>
        <scheme val="minor"/>
      </rPr>
      <t xml:space="preserve"> sp. Kundip (now </t>
    </r>
    <r>
      <rPr>
        <i/>
        <sz val="10.5"/>
        <color theme="1"/>
        <rFont val="Aptos Narrow"/>
        <family val="2"/>
        <scheme val="minor"/>
      </rPr>
      <t>M. sophisma</t>
    </r>
    <r>
      <rPr>
        <sz val="10.5"/>
        <color theme="1"/>
        <rFont val="Aptos Narrow"/>
        <family val="2"/>
        <scheme val="minor"/>
      </rPr>
      <t>) Heath</t>
    </r>
  </si>
  <si>
    <r>
      <t xml:space="preserve">Very open mallee over </t>
    </r>
    <r>
      <rPr>
        <i/>
        <sz val="10.5"/>
        <color theme="1"/>
        <rFont val="Aptos Narrow"/>
        <family val="2"/>
        <scheme val="minor"/>
      </rPr>
      <t>Melaleuca</t>
    </r>
    <r>
      <rPr>
        <sz val="10.5"/>
        <color theme="1"/>
        <rFont val="Aptos Narrow"/>
        <family val="2"/>
        <scheme val="minor"/>
      </rPr>
      <t xml:space="preserve"> </t>
    </r>
    <r>
      <rPr>
        <i/>
        <sz val="10.5"/>
        <color theme="1"/>
        <rFont val="Aptos Narrow"/>
        <family val="2"/>
        <scheme val="minor"/>
      </rPr>
      <t>sophisma</t>
    </r>
    <r>
      <rPr>
        <sz val="10.5"/>
        <color theme="1"/>
        <rFont val="Aptos Narrow"/>
        <family val="2"/>
        <scheme val="minor"/>
      </rPr>
      <t xml:space="preserve"> (Collection number GF Craig 6020) dense heath.
Open mallee over dense shrub heath (1.0-1.5) dominated by </t>
    </r>
    <r>
      <rPr>
        <i/>
        <sz val="10.5"/>
        <color theme="1"/>
        <rFont val="Aptos Narrow"/>
        <family val="2"/>
        <scheme val="minor"/>
      </rPr>
      <t>Melaleuca sophisma</t>
    </r>
    <r>
      <rPr>
        <sz val="10.5"/>
        <color theme="1"/>
        <rFont val="Aptos Narrow"/>
        <family val="2"/>
        <scheme val="minor"/>
      </rPr>
      <t xml:space="preserve"> on pale grey loamy sand with quartz rubble, occupies hill slopes. Associated species include </t>
    </r>
    <r>
      <rPr>
        <i/>
        <sz val="10.5"/>
        <color theme="1"/>
        <rFont val="Aptos Narrow"/>
        <family val="2"/>
        <scheme val="minor"/>
      </rPr>
      <t>Melaleuca sophisma</t>
    </r>
    <r>
      <rPr>
        <sz val="10.5"/>
        <color theme="1"/>
        <rFont val="Aptos Narrow"/>
        <family val="2"/>
        <scheme val="minor"/>
      </rPr>
      <t xml:space="preserve"> (GF Craig 6020) (P1) (dominant), </t>
    </r>
    <r>
      <rPr>
        <i/>
        <sz val="10.5"/>
        <color theme="1"/>
        <rFont val="Aptos Narrow"/>
        <family val="2"/>
        <scheme val="minor"/>
      </rPr>
      <t>M. haplantha, M. stramentosa</t>
    </r>
    <r>
      <rPr>
        <sz val="10.5"/>
        <color theme="1"/>
        <rFont val="Aptos Narrow"/>
        <family val="2"/>
        <scheme val="minor"/>
      </rPr>
      <t xml:space="preserve"> (P1), </t>
    </r>
    <r>
      <rPr>
        <i/>
        <sz val="10.5"/>
        <color theme="1"/>
        <rFont val="Aptos Narrow"/>
        <family val="2"/>
        <scheme val="minor"/>
      </rPr>
      <t>M rigidifolia, M. bracteosa, Melaleuca</t>
    </r>
    <r>
      <rPr>
        <sz val="10.5"/>
        <color theme="1"/>
        <rFont val="Aptos Narrow"/>
        <family val="2"/>
        <scheme val="minor"/>
      </rPr>
      <t xml:space="preserve"> sp. Gorse, </t>
    </r>
    <r>
      <rPr>
        <i/>
        <sz val="10.5"/>
        <color theme="1"/>
        <rFont val="Aptos Narrow"/>
        <family val="2"/>
        <scheme val="minor"/>
      </rPr>
      <t>Pultenaea</t>
    </r>
    <r>
      <rPr>
        <sz val="10.5"/>
        <color theme="1"/>
        <rFont val="Aptos Narrow"/>
        <family val="2"/>
        <scheme val="minor"/>
      </rPr>
      <t xml:space="preserve"> sp. Kundip (GF Craig 6008) (P1), </t>
    </r>
    <r>
      <rPr>
        <i/>
        <sz val="10.5"/>
        <color theme="1"/>
        <rFont val="Aptos Narrow"/>
        <family val="2"/>
        <scheme val="minor"/>
      </rPr>
      <t xml:space="preserve">Eucalyptus cernua, E. phaenophylla, E. pileata, Dodonaea trifida </t>
    </r>
    <r>
      <rPr>
        <sz val="10.5"/>
        <color theme="1"/>
        <rFont val="Aptos Narrow"/>
        <family val="2"/>
        <scheme val="minor"/>
      </rPr>
      <t xml:space="preserve">(P3), </t>
    </r>
    <r>
      <rPr>
        <i/>
        <sz val="10.5"/>
        <color theme="1"/>
        <rFont val="Aptos Narrow"/>
        <family val="2"/>
        <scheme val="minor"/>
      </rPr>
      <t>Acacia durabilis</t>
    </r>
    <r>
      <rPr>
        <sz val="10.5"/>
        <color theme="1"/>
        <rFont val="Aptos Narrow"/>
        <family val="2"/>
        <scheme val="minor"/>
      </rPr>
      <t xml:space="preserve"> (P3),</t>
    </r>
    <r>
      <rPr>
        <i/>
        <sz val="10.5"/>
        <color theme="1"/>
        <rFont val="Aptos Narrow"/>
        <family val="2"/>
        <scheme val="minor"/>
      </rPr>
      <t xml:space="preserve"> Leucopogon infuscatus</t>
    </r>
    <r>
      <rPr>
        <sz val="10.5"/>
        <color theme="1"/>
        <rFont val="Aptos Narrow"/>
        <family val="2"/>
        <scheme val="minor"/>
      </rPr>
      <t xml:space="preserve"> and </t>
    </r>
    <r>
      <rPr>
        <i/>
        <sz val="10.5"/>
        <color theme="1"/>
        <rFont val="Aptos Narrow"/>
        <family val="2"/>
        <scheme val="minor"/>
      </rPr>
      <t>Hibbertia psilocarpa</t>
    </r>
    <r>
      <rPr>
        <sz val="10.5"/>
        <color theme="1"/>
        <rFont val="Aptos Narrow"/>
        <family val="2"/>
        <scheme val="minor"/>
      </rPr>
      <t xml:space="preserve"> ms. On its eastern boundary, the community abuts </t>
    </r>
    <r>
      <rPr>
        <i/>
        <sz val="10.5"/>
        <color theme="1"/>
        <rFont val="Aptos Narrow"/>
        <family val="2"/>
        <scheme val="minor"/>
      </rPr>
      <t>Eucalyptus astringens</t>
    </r>
    <r>
      <rPr>
        <sz val="10.5"/>
        <color theme="1"/>
        <rFont val="Aptos Narrow"/>
        <family val="2"/>
        <scheme val="minor"/>
      </rPr>
      <t xml:space="preserve"> open low woodland and in this area there is an intergrade community.</t>
    </r>
  </si>
  <si>
    <t>Melaleuca spathulata/Melaleuca viminea</t>
  </si>
  <si>
    <r>
      <t>Melaleuca spathulata/Melaleuca viminea</t>
    </r>
    <r>
      <rPr>
        <sz val="10.5"/>
        <color theme="1"/>
        <rFont val="Aptos Narrow"/>
        <family val="2"/>
        <scheme val="minor"/>
      </rPr>
      <t xml:space="preserve"> Swamp Heath</t>
    </r>
  </si>
  <si>
    <r>
      <t xml:space="preserve">Seasonally wet heath dominated by </t>
    </r>
    <r>
      <rPr>
        <i/>
        <sz val="10.5"/>
        <color theme="1"/>
        <rFont val="Aptos Narrow"/>
        <family val="2"/>
        <scheme val="minor"/>
      </rPr>
      <t xml:space="preserve">Melaleuca spathulata </t>
    </r>
    <r>
      <rPr>
        <sz val="10.5"/>
        <color theme="1"/>
        <rFont val="Aptos Narrow"/>
        <family val="2"/>
        <scheme val="minor"/>
      </rPr>
      <t>and</t>
    </r>
    <r>
      <rPr>
        <i/>
        <sz val="10.5"/>
        <color theme="1"/>
        <rFont val="Aptos Narrow"/>
        <family val="2"/>
        <scheme val="minor"/>
      </rPr>
      <t xml:space="preserve"> Melaleuca</t>
    </r>
    <r>
      <rPr>
        <sz val="10.5"/>
        <color theme="1"/>
        <rFont val="Aptos Narrow"/>
        <family val="2"/>
        <scheme val="minor"/>
      </rPr>
      <t xml:space="preserve"> </t>
    </r>
    <r>
      <rPr>
        <i/>
        <sz val="10.5"/>
        <color theme="1"/>
        <rFont val="Aptos Narrow"/>
        <family val="2"/>
        <scheme val="minor"/>
      </rPr>
      <t>viminea</t>
    </r>
    <r>
      <rPr>
        <sz val="10.5"/>
        <color theme="1"/>
        <rFont val="Aptos Narrow"/>
        <family val="2"/>
        <scheme val="minor"/>
      </rPr>
      <t xml:space="preserve"> in the upper stratum over an open sedgeland characterised by </t>
    </r>
    <r>
      <rPr>
        <i/>
        <sz val="10.5"/>
        <color theme="1"/>
        <rFont val="Aptos Narrow"/>
        <family val="2"/>
        <scheme val="minor"/>
      </rPr>
      <t xml:space="preserve">Meeboldina roycei; </t>
    </r>
    <r>
      <rPr>
        <sz val="10.5"/>
        <color theme="1"/>
        <rFont val="Aptos Narrow"/>
        <family val="2"/>
        <scheme val="minor"/>
      </rPr>
      <t>occurs</t>
    </r>
    <r>
      <rPr>
        <i/>
        <sz val="10.5"/>
        <color theme="1"/>
        <rFont val="Aptos Narrow"/>
        <family val="2"/>
        <scheme val="minor"/>
      </rPr>
      <t xml:space="preserve"> </t>
    </r>
    <r>
      <rPr>
        <sz val="10.5"/>
        <color theme="1"/>
        <rFont val="Aptos Narrow"/>
        <family val="2"/>
        <scheme val="minor"/>
      </rPr>
      <t>on</t>
    </r>
    <r>
      <rPr>
        <i/>
        <sz val="10.5"/>
        <color theme="1"/>
        <rFont val="Aptos Narrow"/>
        <family val="2"/>
        <scheme val="minor"/>
      </rPr>
      <t xml:space="preserve"> </t>
    </r>
    <r>
      <rPr>
        <sz val="10.5"/>
        <color theme="1"/>
        <rFont val="Aptos Narrow"/>
        <family val="2"/>
        <scheme val="minor"/>
      </rPr>
      <t>brown to orange brown loam overlying clay in winter-wet sumplands.</t>
    </r>
  </si>
  <si>
    <t>Melaleuca striata /Banksia spp Coastal Heath</t>
  </si>
  <si>
    <r>
      <t>Melaleuca striata</t>
    </r>
    <r>
      <rPr>
        <sz val="10.5"/>
        <color theme="1"/>
        <rFont val="Aptos Narrow"/>
        <family val="2"/>
        <scheme val="minor"/>
      </rPr>
      <t xml:space="preserve"> </t>
    </r>
    <r>
      <rPr>
        <i/>
        <sz val="10.5"/>
        <color theme="1"/>
        <rFont val="Aptos Narrow"/>
        <family val="2"/>
        <scheme val="minor"/>
      </rPr>
      <t xml:space="preserve">/ Banksia </t>
    </r>
    <r>
      <rPr>
        <sz val="10.5"/>
        <color theme="1"/>
        <rFont val="Aptos Narrow"/>
        <family val="2"/>
        <scheme val="minor"/>
      </rPr>
      <t>spp. Coastal Heath</t>
    </r>
  </si>
  <si>
    <r>
      <t xml:space="preserve">Community occurs on light grey deep sand on coastal slopes and valleys. </t>
    </r>
    <r>
      <rPr>
        <i/>
        <sz val="10.5"/>
        <color theme="1"/>
        <rFont val="Aptos Narrow"/>
        <family val="2"/>
        <scheme val="minor"/>
      </rPr>
      <t>Melaleuca striata, Banksia attenuata</t>
    </r>
    <r>
      <rPr>
        <sz val="10.5"/>
        <color theme="1"/>
        <rFont val="Aptos Narrow"/>
        <family val="2"/>
        <scheme val="minor"/>
      </rPr>
      <t xml:space="preserve"> and </t>
    </r>
    <r>
      <rPr>
        <i/>
        <sz val="10.5"/>
        <color theme="1"/>
        <rFont val="Aptos Narrow"/>
        <family val="2"/>
        <scheme val="minor"/>
      </rPr>
      <t>Banksia coccinea</t>
    </r>
    <r>
      <rPr>
        <sz val="10.5"/>
        <color theme="1"/>
        <rFont val="Aptos Narrow"/>
        <family val="2"/>
        <scheme val="minor"/>
      </rPr>
      <t xml:space="preserve"> dominate the closed to open heath/low heath with exposure to salt laden winds restricting the growth of the latter two species.  This unit is typically dense being a closed to open heath/low heath over a dense sedgeland dominated by </t>
    </r>
    <r>
      <rPr>
        <i/>
        <sz val="10.5"/>
        <color theme="1"/>
        <rFont val="Aptos Narrow"/>
        <family val="2"/>
        <scheme val="minor"/>
      </rPr>
      <t>Anarthria scabra.</t>
    </r>
    <r>
      <rPr>
        <sz val="10.5"/>
        <color theme="1"/>
        <rFont val="Aptos Narrow"/>
        <family val="2"/>
        <scheme val="minor"/>
      </rPr>
      <t xml:space="preserve"> Other common species include </t>
    </r>
    <r>
      <rPr>
        <i/>
        <sz val="10.5"/>
        <color theme="1"/>
        <rFont val="Aptos Narrow"/>
        <family val="2"/>
        <scheme val="minor"/>
      </rPr>
      <t>Isopogon cuneatus, Adenanthos cuneatus, Astroloma baxteri, Hypocalymma strictum, Petrophile rigida, Melaleuca thymoides, Lyginia barbata</t>
    </r>
    <r>
      <rPr>
        <sz val="10.5"/>
        <color theme="1"/>
        <rFont val="Aptos Narrow"/>
        <family val="2"/>
        <scheme val="minor"/>
      </rPr>
      <t xml:space="preserve"> and </t>
    </r>
    <r>
      <rPr>
        <i/>
        <sz val="10.5"/>
        <color theme="1"/>
        <rFont val="Aptos Narrow"/>
        <family val="2"/>
        <scheme val="minor"/>
      </rPr>
      <t>Hypolaena exsulca.</t>
    </r>
    <r>
      <rPr>
        <sz val="10.5"/>
        <color theme="1"/>
        <rFont val="Aptos Narrow"/>
        <family val="2"/>
        <scheme val="minor"/>
      </rPr>
      <t xml:space="preserve"> The community is restricted to an area in Gull Rock National Park east of Albany.</t>
    </r>
  </si>
  <si>
    <t>Melita Calcrete</t>
  </si>
  <si>
    <t>Melita calcrete groundwater assemblage type on Raeside palaeodrainage on Melita Station (Sons of Gwalia)</t>
  </si>
  <si>
    <t>Nullarbor microbial mantles</t>
  </si>
  <si>
    <t>Microbial mantles of Nullarbor caves (especially Weebubbie Cave)</t>
  </si>
  <si>
    <t>Significant microbial communities in underwater sections of caves.</t>
  </si>
  <si>
    <t>Coolgardie, Hampton, Nullarbor</t>
  </si>
  <si>
    <t>Black Point Tufa</t>
  </si>
  <si>
    <t>Microbial tufa community (Black Point type)</t>
  </si>
  <si>
    <t>A comparison of the species composition of the microbial tufa at Black Point with the TEC  'Rimstone pools and caves structures formed by microbial activity on marine shorelines', at Augusta needs to be completed to determine if the communities should be considered as separate types.</t>
  </si>
  <si>
    <t>Rottnest Island Microbial - Garden</t>
  </si>
  <si>
    <t>Microbialites and microbial mats of coastal hypersaline lakes (Rottnest Island); Garden Lake</t>
  </si>
  <si>
    <t>Rottnest Island Microbial - Herschel</t>
  </si>
  <si>
    <t>Microbialites and microbial mats of coastal hypersaline lakes (Rottnest Island); Herschel Lake</t>
  </si>
  <si>
    <t>Rottnest Island Microbial - Baghdad</t>
  </si>
  <si>
    <t>Microbialites and microbial mats of coastal hypersaline lakes (Rottnest Island); Lake Baghdad</t>
  </si>
  <si>
    <t>Rottnest Island Microbial - Timperley</t>
  </si>
  <si>
    <t>Microbialites and microbial mats of coastal hypersaline lakes (Rottnest lakes); Lake Timperley</t>
  </si>
  <si>
    <t>Rottnest Island Microbial - Vincent</t>
  </si>
  <si>
    <t>Microbialites and microbial mats of coastal hypersaline lakes (Rottnest lakes); Lake Vincent</t>
  </si>
  <si>
    <t>Rottnest Island Microbial - Serpentine</t>
  </si>
  <si>
    <t>Microbialites and microbial mats of coastal hypersaline lakes (Rottnest lakes); Serpentine Lake</t>
  </si>
  <si>
    <t>Milgun Central Calcrete</t>
  </si>
  <si>
    <t>Milgun central calcrete groundwater assemblage types on Gascoyne palaeodrainage on Milgun Station</t>
  </si>
  <si>
    <t>Milgun South Calcrete</t>
  </si>
  <si>
    <t>Milgun south calcrete groundwater assemblage types on Gascoyne palaeodrainage on Milgun Station</t>
  </si>
  <si>
    <t>Millbillillie Bubble Well Calcrete</t>
  </si>
  <si>
    <t>Millbillillie: Bubble calcrete groundwater assemblage type on Carey palaeodrainage on Millbillillie Station</t>
  </si>
  <si>
    <t>Milly Milly Calcrete</t>
  </si>
  <si>
    <t>Milly Milly calcrete groundwater assemblage type on Murchison palaeodrainage on Milly Milly Station</t>
  </si>
  <si>
    <t>Mingah Springs Calcrete</t>
  </si>
  <si>
    <t>Mingah Springs calcrete groundwater assemblage type on Gascoyne palaeodrainage on Mingah Spring Station</t>
  </si>
  <si>
    <t xml:space="preserve">Unique assemblages of invertebrates have been identified in the groundwater calcretes.
</t>
  </si>
  <si>
    <t>Minjar and Chulaar Hills BIF</t>
  </si>
  <si>
    <t xml:space="preserve">Minjar and Chulaar Hills vegetation assemblages (banded ironstone formation)  </t>
  </si>
  <si>
    <t>Napier Range</t>
  </si>
  <si>
    <t>Monsoon vine thickets and Camaenid land snails of limestone ranges (Napier Range)</t>
  </si>
  <si>
    <t>Unusual vine thicket community and Camaenid land snails assemblage located on Napier Range.</t>
  </si>
  <si>
    <t>Central Kimberley, Dampierland</t>
  </si>
  <si>
    <t>Montague Range BIF</t>
  </si>
  <si>
    <t>Montague Range vegetation assemblages (banded ironstone formation)</t>
  </si>
  <si>
    <t>Montane Mallee</t>
  </si>
  <si>
    <t>Montane mallee of the Stirling Ranges</t>
  </si>
  <si>
    <t>Thicket, mallee-thicket and heath community on mid to upper slopes of Stirling Range mountains and hills east of Red Gum Pass.</t>
  </si>
  <si>
    <t>Moodini LS</t>
  </si>
  <si>
    <t>Moodini Land System</t>
  </si>
  <si>
    <t>Level to gently undulating plains of residual sand and calcrete near the edge of the Bunda Plateau supporting eucalypt or myall woodlands.</t>
  </si>
  <si>
    <t>Hampton, Nullarbor</t>
  </si>
  <si>
    <t>Albany Blackbutt on lateritic ridges</t>
  </si>
  <si>
    <t>Mosaic of Albany Blackbutt (Eucalyptus staeri) mallee-heath found on lateritic ridges and Chittick (Lambertia inermis subsp. inermis) scrub-heath on seasonally-waterlogged laterite</t>
  </si>
  <si>
    <t>Regionally very restricted and very poorly reserved.</t>
  </si>
  <si>
    <t>Mottlecah</t>
  </si>
  <si>
    <t>Mottlecah dominated heathland on deep white sands</t>
  </si>
  <si>
    <r>
      <t xml:space="preserve">Wheatbelt Mottlecah </t>
    </r>
    <r>
      <rPr>
        <i/>
        <sz val="10.5"/>
        <color theme="1"/>
        <rFont val="Aptos Narrow"/>
        <family val="2"/>
        <scheme val="minor"/>
      </rPr>
      <t xml:space="preserve">(Eucalyptus macrocarpa </t>
    </r>
    <r>
      <rPr>
        <sz val="10.5"/>
        <color theme="1"/>
        <rFont val="Aptos Narrow"/>
        <family val="2"/>
        <scheme val="minor"/>
      </rPr>
      <t>subsp.</t>
    </r>
    <r>
      <rPr>
        <i/>
        <sz val="10.5"/>
        <color theme="1"/>
        <rFont val="Aptos Narrow"/>
        <family val="2"/>
        <scheme val="minor"/>
      </rPr>
      <t xml:space="preserve"> macrocarpa) </t>
    </r>
    <r>
      <rPr>
        <sz val="10.5"/>
        <color theme="1"/>
        <rFont val="Aptos Narrow"/>
        <family val="2"/>
        <scheme val="minor"/>
      </rPr>
      <t>dominated heathland on deep white sands</t>
    </r>
    <r>
      <rPr>
        <i/>
        <sz val="10.5"/>
        <color theme="1"/>
        <rFont val="Aptos Narrow"/>
        <family val="2"/>
        <scheme val="minor"/>
      </rPr>
      <t xml:space="preserve">. Eucalyptus macrocarpa </t>
    </r>
    <r>
      <rPr>
        <sz val="10.5"/>
        <color theme="1"/>
        <rFont val="Aptos Narrow"/>
        <family val="2"/>
        <scheme val="minor"/>
      </rPr>
      <t>over proteaceous sandplain community.</t>
    </r>
  </si>
  <si>
    <t>Mount Augustus Calcrete</t>
  </si>
  <si>
    <t>Mount Augustus calcrete groundwater assemblage type on Lyons palaeodrainage on Mount Augustus Station</t>
  </si>
  <si>
    <t>Mount Belches BIF</t>
  </si>
  <si>
    <r>
      <t xml:space="preserve">Mount Belches </t>
    </r>
    <r>
      <rPr>
        <i/>
        <sz val="10.5"/>
        <color theme="1"/>
        <rFont val="Aptos Narrow"/>
        <family val="2"/>
        <scheme val="minor"/>
      </rPr>
      <t>Acacia quadrimarginea</t>
    </r>
    <r>
      <rPr>
        <sz val="10.5"/>
        <color theme="1"/>
        <rFont val="Aptos Narrow"/>
        <family val="2"/>
        <scheme val="minor"/>
      </rPr>
      <t xml:space="preserve"> / </t>
    </r>
    <r>
      <rPr>
        <i/>
        <sz val="10.5"/>
        <color theme="1"/>
        <rFont val="Aptos Narrow"/>
        <family val="2"/>
        <scheme val="minor"/>
      </rPr>
      <t>Ptilotus obovatus</t>
    </r>
    <r>
      <rPr>
        <sz val="10.5"/>
        <color theme="1"/>
        <rFont val="Aptos Narrow"/>
        <family val="2"/>
        <scheme val="minor"/>
      </rPr>
      <t xml:space="preserve"> banded ironstone community</t>
    </r>
  </si>
  <si>
    <t>On Randall Timber Reserve.</t>
  </si>
  <si>
    <t>Mount Dugel and Nairn BIF</t>
  </si>
  <si>
    <t>Mount Dugel/Mount Nairn vegetation assemblages (banded ironstone formation)</t>
  </si>
  <si>
    <t>Mount Forrest and Richardson BIF</t>
  </si>
  <si>
    <t>Mount Forrest - Mt Richardson (Bulga Downs) vegetation assemblages (banded ironstone formation)</t>
  </si>
  <si>
    <t>Mount Gibson BIF</t>
  </si>
  <si>
    <t>Mount Gibson Range vegetation assemblages (banded ironstone formation)</t>
  </si>
  <si>
    <t>Avon Wheatbelt, Yalgoo</t>
  </si>
  <si>
    <t>Mount Gould BIF</t>
  </si>
  <si>
    <t>Mount Gould vegetation assemblages (banded ironstone formation)</t>
  </si>
  <si>
    <t>Mount Jackson BIF</t>
  </si>
  <si>
    <t>Mount Jackson Range vegetation assemblages (banded ironstone formation)</t>
  </si>
  <si>
    <t>Mount Jumbo BIF</t>
  </si>
  <si>
    <t>Mount Jumbo Range vegetation assemblages</t>
  </si>
  <si>
    <t>Laverton area, northeast Goldfields.</t>
  </si>
  <si>
    <t>Mount Linden BIF</t>
  </si>
  <si>
    <t xml:space="preserve">Mount Linden Range banded ironstone ridge vegetation assemblages </t>
  </si>
  <si>
    <t>Mount Magnet BIF</t>
  </si>
  <si>
    <t>Mount Magnet vegetation assemblages (banded ironstone formation)</t>
  </si>
  <si>
    <t>Mount Manning BIF</t>
  </si>
  <si>
    <t xml:space="preserve">Mount Manning Range vegetation assemblages (banded ironstone formation) </t>
  </si>
  <si>
    <t>Mount Morgan Calcrete</t>
  </si>
  <si>
    <t>Mount Morgan calcrete groundwater assemblage type on Carey palaeodrainage on Mount Weld Station</t>
  </si>
  <si>
    <t>Mount Narryer Calcrete</t>
  </si>
  <si>
    <t>Mount Narryer calcrete groundwater assemblage type on Murchison palaeodrainage on Mount Narryer Station</t>
  </si>
  <si>
    <t>Mount Padbury Calcrete</t>
  </si>
  <si>
    <t>Mount Padbury calcrete groundwater assemblage type on Murchison palaeodrainage on Mount Padbury Station</t>
  </si>
  <si>
    <t>Mount Saddleback heath communities</t>
  </si>
  <si>
    <t xml:space="preserve">Mount Saddleback heath communities </t>
  </si>
  <si>
    <r>
      <t xml:space="preserve">Mount Saddleback (including Tunnell Road) heath communities are variants of site-vegetation type G (as defined by Havel, J.J. 1975. Site-vegetation mapping in the Northern Jarrah Forest (Darling Range). I. Definition of site-vegetation types. Bull. For. Dept. West. Aust. 86.) and areas associated with shallow soils and granite outcrops (Mattiske Consulting Pty Ltd 2019 Assessment of Flora and Vegetation within Expansion Survey Areas. Unpublished report prepared for South32 Worsley Alumina, 2018). The heath types include (but are not limited to): "Site-vegetation Type G: Open Heath of </t>
    </r>
    <r>
      <rPr>
        <i/>
        <sz val="10.5"/>
        <color rgb="FF000000"/>
        <rFont val="Aptos Narrow"/>
        <family val="2"/>
        <scheme val="minor"/>
      </rPr>
      <t>Grevillea bipinnatifida, Hakea undulata, Banksia squarrosa</t>
    </r>
    <r>
      <rPr>
        <sz val="10.5"/>
        <color rgb="FF000000"/>
        <rFont val="Aptos Narrow"/>
        <family val="2"/>
        <scheme val="minor"/>
      </rPr>
      <t xml:space="preserve"> subsp. </t>
    </r>
    <r>
      <rPr>
        <i/>
        <sz val="10.5"/>
        <color rgb="FF000000"/>
        <rFont val="Aptos Narrow"/>
        <family val="2"/>
        <scheme val="minor"/>
      </rPr>
      <t xml:space="preserve">squarrosa, Hakea incrassata, Hakea undulata, </t>
    </r>
    <r>
      <rPr>
        <sz val="10.5"/>
        <color rgb="FF000000"/>
        <rFont val="Aptos Narrow"/>
        <family val="2"/>
        <scheme val="minor"/>
      </rPr>
      <t xml:space="preserve">and </t>
    </r>
    <r>
      <rPr>
        <i/>
        <sz val="10.5"/>
        <color rgb="FF000000"/>
        <rFont val="Aptos Narrow"/>
        <family val="2"/>
        <scheme val="minor"/>
      </rPr>
      <t>Petrophile serruriae</t>
    </r>
    <r>
      <rPr>
        <sz val="10.5"/>
        <color rgb="FF000000"/>
        <rFont val="Aptos Narrow"/>
        <family val="2"/>
        <scheme val="minor"/>
      </rPr>
      <t xml:space="preserve"> over </t>
    </r>
    <r>
      <rPr>
        <i/>
        <sz val="10.5"/>
        <color rgb="FF000000"/>
        <rFont val="Aptos Narrow"/>
        <family val="2"/>
        <scheme val="minor"/>
      </rPr>
      <t>Borya sphaerocephala</t>
    </r>
    <r>
      <rPr>
        <sz val="10.5"/>
        <color rgb="FF000000"/>
        <rFont val="Aptos Narrow"/>
        <family val="2"/>
        <scheme val="minor"/>
      </rPr>
      <t xml:space="preserve"> on shallow soils and outcrops; Site-vegetation Type G1: Mosaic of open heath of Proteaceae – Myrtaceae species, with emergent patches of </t>
    </r>
    <r>
      <rPr>
        <i/>
        <sz val="10.5"/>
        <color rgb="FF000000"/>
        <rFont val="Aptos Narrow"/>
        <family val="2"/>
        <scheme val="minor"/>
      </rPr>
      <t>Eucalyptus drummondii</t>
    </r>
    <r>
      <rPr>
        <sz val="10.5"/>
        <color rgb="FF000000"/>
        <rFont val="Aptos Narrow"/>
        <family val="2"/>
        <scheme val="minor"/>
      </rPr>
      <t xml:space="preserve"> on shallow soils on slopes; Site-vegetation Type G3: Open heath of </t>
    </r>
    <r>
      <rPr>
        <i/>
        <sz val="10.5"/>
        <color rgb="FF000000"/>
        <rFont val="Aptos Narrow"/>
        <family val="2"/>
        <scheme val="minor"/>
      </rPr>
      <t>Banksia squarrosa</t>
    </r>
    <r>
      <rPr>
        <sz val="10.5"/>
        <color rgb="FF000000"/>
        <rFont val="Aptos Narrow"/>
        <family val="2"/>
        <scheme val="minor"/>
      </rPr>
      <t xml:space="preserve"> subsp. </t>
    </r>
    <r>
      <rPr>
        <i/>
        <sz val="10.5"/>
        <color rgb="FF000000"/>
        <rFont val="Aptos Narrow"/>
        <family val="2"/>
        <scheme val="minor"/>
      </rPr>
      <t>squarrosa, Hakea incrassata, Hakea undulata, Petrophile heterophylla</t>
    </r>
    <r>
      <rPr>
        <sz val="10.5"/>
        <color rgb="FF000000"/>
        <rFont val="Aptos Narrow"/>
        <family val="2"/>
        <scheme val="minor"/>
      </rPr>
      <t xml:space="preserve"> and </t>
    </r>
    <r>
      <rPr>
        <i/>
        <sz val="10.5"/>
        <color rgb="FF000000"/>
        <rFont val="Aptos Narrow"/>
        <family val="2"/>
        <scheme val="minor"/>
      </rPr>
      <t>Petrophile serruriae</t>
    </r>
    <r>
      <rPr>
        <sz val="10.5"/>
        <color rgb="FF000000"/>
        <rFont val="Aptos Narrow"/>
        <family val="2"/>
        <scheme val="minor"/>
      </rPr>
      <t xml:space="preserve"> on shallow soils over granite outcrops on slopes with occasional emergent </t>
    </r>
    <r>
      <rPr>
        <i/>
        <sz val="10.5"/>
        <color rgb="FF000000"/>
        <rFont val="Aptos Narrow"/>
        <family val="2"/>
        <scheme val="minor"/>
      </rPr>
      <t>Eucalyptus drummondii.</t>
    </r>
    <r>
      <rPr>
        <sz val="10.5"/>
        <color rgb="FF000000"/>
        <rFont val="Aptos Narrow"/>
        <family val="2"/>
        <scheme val="minor"/>
      </rPr>
      <t xml:space="preserve"> Site-vegetation Type G4 (not part of this PEC): Open scrub and tall shrubland of </t>
    </r>
    <r>
      <rPr>
        <i/>
        <sz val="10.5"/>
        <color rgb="FF000000"/>
        <rFont val="Aptos Narrow"/>
        <family val="2"/>
        <scheme val="minor"/>
      </rPr>
      <t>Hakea trifurcata</t>
    </r>
    <r>
      <rPr>
        <sz val="10.5"/>
        <color rgb="FF000000"/>
        <rFont val="Aptos Narrow"/>
        <family val="2"/>
        <scheme val="minor"/>
      </rPr>
      <t xml:space="preserve"> and </t>
    </r>
    <r>
      <rPr>
        <i/>
        <sz val="10.5"/>
        <color rgb="FF000000"/>
        <rFont val="Aptos Narrow"/>
        <family val="2"/>
        <scheme val="minor"/>
      </rPr>
      <t>Hakea undulata</t>
    </r>
    <r>
      <rPr>
        <sz val="10.5"/>
        <color rgb="FF000000"/>
        <rFont val="Aptos Narrow"/>
        <family val="2"/>
        <scheme val="minor"/>
      </rPr>
      <t xml:space="preserve"> with admixtures of mallee species including </t>
    </r>
    <r>
      <rPr>
        <i/>
        <sz val="10.5"/>
        <color rgb="FF000000"/>
        <rFont val="Aptos Narrow"/>
        <family val="2"/>
        <scheme val="minor"/>
      </rPr>
      <t>Eucalyptus latens</t>
    </r>
    <r>
      <rPr>
        <sz val="10.5"/>
        <color rgb="FF000000"/>
        <rFont val="Aptos Narrow"/>
        <family val="2"/>
        <scheme val="minor"/>
      </rPr>
      <t xml:space="preserve"> and </t>
    </r>
    <r>
      <rPr>
        <i/>
        <sz val="10.5"/>
        <color rgb="FF000000"/>
        <rFont val="Aptos Narrow"/>
        <family val="2"/>
        <scheme val="minor"/>
      </rPr>
      <t>Eucalyptus aspersa</t>
    </r>
    <r>
      <rPr>
        <sz val="10.5"/>
        <color rgb="FF000000"/>
        <rFont val="Aptos Narrow"/>
        <family val="2"/>
        <scheme val="minor"/>
      </rPr>
      <t xml:space="preserve"> on clay to clay-loam soils over outcrops on slopes" (from Mattiske Consulting Pty Ltd 2019) is a separate conservation significant community, and requires consideration of regional distribution and threats.</t>
    </r>
  </si>
  <si>
    <t>Mount Clere Calcrete</t>
  </si>
  <si>
    <t>Mt Clere calcrete groundwater assemblage type on Gascoyne palaeodrainage on Mt Clere Station</t>
  </si>
  <si>
    <t>Muralgarra Calcrete</t>
  </si>
  <si>
    <t>Muralgarra calcrete groundwater assemblage type on Murchison palaeodrainage on Muralgarra Station</t>
  </si>
  <si>
    <t>Murchison Calcrete</t>
  </si>
  <si>
    <t>Murchison Downs calcrete groundwater assemblage type on Murchison palaeodrainage on Murchison Downs Station</t>
  </si>
  <si>
    <t>Nambi Calcrete</t>
  </si>
  <si>
    <t>Nambi calcrete groundwater assemblage type on Carey palaeodrainage on Nambi Station</t>
  </si>
  <si>
    <t>Narbung LS</t>
  </si>
  <si>
    <t>Narbung Land System</t>
  </si>
  <si>
    <t>Alluvial washplains with prominent internal drainage foci supporting snakewood and mulga shrublands with halophytic low shrubs</t>
  </si>
  <si>
    <t>Saline Seeps</t>
  </si>
  <si>
    <t>Natural organic saline seeps of the Avon Botanical District</t>
  </si>
  <si>
    <t xml:space="preserve">The known occurrence of this community is characterised by vegetation in a series of bands from the upland to the saline seep. 1) Dunes and sandplain, 2) Saline seep and 3) Adjacent flats and flow lines. </t>
  </si>
  <si>
    <t>Nelson Land System</t>
  </si>
  <si>
    <t>An area of undulating sparsely timbered country with powdery calcareous alluvial soil.</t>
  </si>
  <si>
    <t>Ord Victoria Plain</t>
  </si>
  <si>
    <t>New Forest BIF</t>
  </si>
  <si>
    <t>New Forest (Including Twin Peaks and Barloweerie Range) vegetation assemblages (banded ironstone formation)</t>
  </si>
  <si>
    <t>Nimalarica Claypan</t>
  </si>
  <si>
    <t>Nimalaica (Nimalarragun) claypan and associated wetland assemblages</t>
  </si>
  <si>
    <t xml:space="preserve">The Nimalarragun claypan and associated wetlands comprise a permanent, spring–fed freshwater system north of Broome in the West Kimberley. The wetlands occur on the eastern edge of the tidal-dominated Willie Creek system.
</t>
  </si>
  <si>
    <t>Ninghan Calcrete</t>
  </si>
  <si>
    <t>Ninghan calcrete groundwater assemblage type on Moore palaeodrainage on Ninghan Station</t>
  </si>
  <si>
    <t>SCP24</t>
  </si>
  <si>
    <t>Northern Spearwood shrublands and woodlands (‘floristic community type 24’)</t>
  </si>
  <si>
    <r>
      <t xml:space="preserve">Heaths with scattered </t>
    </r>
    <r>
      <rPr>
        <i/>
        <sz val="10.5"/>
        <color theme="1"/>
        <rFont val="Aptos Narrow"/>
        <family val="2"/>
        <scheme val="minor"/>
      </rPr>
      <t>Eucalyptus gomphocephala</t>
    </r>
    <r>
      <rPr>
        <sz val="10.5"/>
        <color theme="1"/>
        <rFont val="Aptos Narrow"/>
        <family val="2"/>
        <scheme val="minor"/>
      </rPr>
      <t xml:space="preserve"> occurring on deeper soils north from Woodman Point. Most sites occur on the Cottesloe unit of the Spearwood system. The heathlands in this group typically include </t>
    </r>
    <r>
      <rPr>
        <i/>
        <sz val="10.5"/>
        <color theme="1"/>
        <rFont val="Aptos Narrow"/>
        <family val="2"/>
        <scheme val="minor"/>
      </rPr>
      <t>Dryandra sessilis, Calothamnus quadrifidus,</t>
    </r>
    <r>
      <rPr>
        <sz val="10.5"/>
        <color theme="1"/>
        <rFont val="Aptos Narrow"/>
        <family val="2"/>
        <scheme val="minor"/>
      </rPr>
      <t xml:space="preserve"> and </t>
    </r>
    <r>
      <rPr>
        <i/>
        <sz val="10.5"/>
        <color theme="1"/>
        <rFont val="Aptos Narrow"/>
        <family val="2"/>
        <scheme val="minor"/>
      </rPr>
      <t>Schoenus grandiflorus.</t>
    </r>
  </si>
  <si>
    <t>Can be a component of 'Banksia Woodlands of the Swan Coastal Plain ecological community'
(Endangered TEC)</t>
  </si>
  <si>
    <t>Nowthanna Calcrete</t>
  </si>
  <si>
    <t>Nowthanna Hill calcrete groundwater assemblage type on Murchison palaeodrainage on Yarrabubba Station</t>
  </si>
  <si>
    <t>Old Cunyu Calcrete</t>
  </si>
  <si>
    <t>Old Cunya calcrete groundwater assemblage type on Nabberu palaeodrainage on Cunyu Station</t>
  </si>
  <si>
    <t>Oryza australiensis</t>
  </si>
  <si>
    <t xml:space="preserve">Oryza australiensis (wild rice) grasslands on alluvial flats of the Ord River </t>
  </si>
  <si>
    <t>West side of Weaber Hills, Weaber Plain, Mantini Flats, Knox Creek</t>
  </si>
  <si>
    <t>Outcamp LS</t>
  </si>
  <si>
    <t>Outcamp Land System</t>
  </si>
  <si>
    <t>Flat tributary alluvial plains with saline clayey soils, supporting degraded bluebush shrublands and mulga; a very minor system confined to far south-west</t>
  </si>
  <si>
    <t>Parda Land System</t>
  </si>
  <si>
    <t>Conical hills, stony ring plains, alluvial plains and shallow valleys supporting spinifex grasslands with sparse shrubs and trees (Dampierland IBRA region)</t>
  </si>
  <si>
    <t>Paroo Calcrete</t>
  </si>
  <si>
    <t>Paroo calcrete groundwater assemblage type on Carey palaeodrainage on Paroo Station</t>
  </si>
  <si>
    <t>Peedamulla Swamp Community</t>
  </si>
  <si>
    <t xml:space="preserve">Peedamulla Marsh vegetation assemblages </t>
  </si>
  <si>
    <t xml:space="preserve">Peedamulla (Cane River) Swamp Cyperaceae community, near mouth of Cane River. Plant community is compositionally and structurally unusual for the Pilbara.
</t>
  </si>
  <si>
    <t>Peedawarra LS</t>
  </si>
  <si>
    <t>Peedawarra Land System</t>
  </si>
  <si>
    <t>A tributary plain drainage system - characteristically saline, with mixed Acacia shrublands and grasslands</t>
  </si>
  <si>
    <t>Kachana Springs</t>
  </si>
  <si>
    <t>Assemblages of spring-fed wetlands on organic substrates perched on sandstone hillslopes in the Central Kimberley bioregion</t>
  </si>
  <si>
    <r>
      <t xml:space="preserve">Perched spring-fed peat-based swamps on hillslopes of the Durack Range area. Drainage lines are vegetated with a forest of </t>
    </r>
    <r>
      <rPr>
        <i/>
        <sz val="10.5"/>
        <color theme="1"/>
        <rFont val="Aptos Narrow"/>
        <family val="2"/>
        <scheme val="minor"/>
      </rPr>
      <t>Corymbia ptychocarpa</t>
    </r>
    <r>
      <rPr>
        <sz val="10.5"/>
        <color theme="1"/>
        <rFont val="Aptos Narrow"/>
        <family val="2"/>
        <scheme val="minor"/>
      </rPr>
      <t xml:space="preserve"> (swamp bloodwood), </t>
    </r>
    <r>
      <rPr>
        <i/>
        <sz val="10.5"/>
        <color theme="1"/>
        <rFont val="Aptos Narrow"/>
        <family val="2"/>
        <scheme val="minor"/>
      </rPr>
      <t>Grevillea pteridifolia, Melaleuca</t>
    </r>
    <r>
      <rPr>
        <sz val="10.5"/>
        <color theme="1"/>
        <rFont val="Aptos Narrow"/>
        <family val="2"/>
        <scheme val="minor"/>
      </rPr>
      <t xml:space="preserve"> spp, </t>
    </r>
    <r>
      <rPr>
        <i/>
        <sz val="10.5"/>
        <color theme="1"/>
        <rFont val="Aptos Narrow"/>
        <family val="2"/>
        <scheme val="minor"/>
      </rPr>
      <t>Pandanus spiralis,</t>
    </r>
    <r>
      <rPr>
        <sz val="10.5"/>
        <color theme="1"/>
        <rFont val="Aptos Narrow"/>
        <family val="2"/>
        <scheme val="minor"/>
      </rPr>
      <t xml:space="preserve"> and some </t>
    </r>
    <r>
      <rPr>
        <i/>
        <sz val="10.5"/>
        <color theme="1"/>
        <rFont val="Aptos Narrow"/>
        <family val="2"/>
        <scheme val="minor"/>
      </rPr>
      <t>Livistona</t>
    </r>
    <r>
      <rPr>
        <sz val="10.5"/>
        <color theme="1"/>
        <rFont val="Aptos Narrow"/>
        <family val="2"/>
        <scheme val="minor"/>
      </rPr>
      <t xml:space="preserve"> spp. over the fern </t>
    </r>
    <r>
      <rPr>
        <i/>
        <sz val="10.5"/>
        <color theme="1"/>
        <rFont val="Aptos Narrow"/>
        <family val="2"/>
        <scheme val="minor"/>
      </rPr>
      <t>Cyclosorus interruptus</t>
    </r>
    <r>
      <rPr>
        <sz val="10.5"/>
        <color theme="1"/>
        <rFont val="Aptos Narrow"/>
        <family val="2"/>
        <scheme val="minor"/>
      </rPr>
      <t xml:space="preserve"> and the climbing fern </t>
    </r>
    <r>
      <rPr>
        <i/>
        <sz val="10.5"/>
        <color theme="1"/>
        <rFont val="Aptos Narrow"/>
        <family val="2"/>
        <scheme val="minor"/>
      </rPr>
      <t>Lygodium microphyllum.</t>
    </r>
    <r>
      <rPr>
        <sz val="10.5"/>
        <color theme="1"/>
        <rFont val="Aptos Narrow"/>
        <family val="2"/>
        <scheme val="minor"/>
      </rPr>
      <t xml:space="preserve"> Sedges occur in the understorey and clumps of Reed Grass </t>
    </r>
    <r>
      <rPr>
        <i/>
        <sz val="10.5"/>
        <color theme="1"/>
        <rFont val="Aptos Narrow"/>
        <family val="2"/>
        <scheme val="minor"/>
      </rPr>
      <t>Arundinella nepalensis</t>
    </r>
    <r>
      <rPr>
        <sz val="10.5"/>
        <color theme="1"/>
        <rFont val="Aptos Narrow"/>
        <family val="2"/>
        <scheme val="minor"/>
      </rPr>
      <t xml:space="preserve"> are dominant in the understorey where the canopy is more open. Also associated with the drainage lines are swamps vegetated by dense sedgelands with grasses and herbs.</t>
    </r>
  </si>
  <si>
    <t>Perrinvale Calcrete</t>
  </si>
  <si>
    <t>Perrinvale (Pine Well) calcrete groundwater assemblage type on Raeside palaeodrainage on Perrinvale Station</t>
  </si>
  <si>
    <t>Perrinvale/Walling BIF</t>
  </si>
  <si>
    <t>Perrinvale/Walling vegetation assemblages (banded ironstone formation)</t>
  </si>
  <si>
    <t>Gp200-170</t>
  </si>
  <si>
    <r>
      <t>Petrophile chrysantha</t>
    </r>
    <r>
      <rPr>
        <sz val="10.5"/>
        <color theme="1"/>
        <rFont val="Aptos Narrow"/>
        <family val="2"/>
        <scheme val="minor"/>
      </rPr>
      <t xml:space="preserve"> low heath on Lesueur dissected uplands (Gp200-170)</t>
    </r>
  </si>
  <si>
    <r>
      <t xml:space="preserve">Low heath dominated by </t>
    </r>
    <r>
      <rPr>
        <i/>
        <sz val="10.5"/>
        <color theme="1"/>
        <rFont val="Aptos Narrow"/>
        <family val="2"/>
        <scheme val="minor"/>
      </rPr>
      <t>Petrophile chrysantha</t>
    </r>
    <r>
      <rPr>
        <sz val="10.5"/>
        <color theme="1"/>
        <rFont val="Aptos Narrow"/>
        <family val="2"/>
        <scheme val="minor"/>
      </rPr>
      <t xml:space="preserve"> on Lesueur Dissected Uplands. Associated species include </t>
    </r>
    <r>
      <rPr>
        <i/>
        <sz val="10.5"/>
        <color theme="1"/>
        <rFont val="Aptos Narrow"/>
        <family val="2"/>
        <scheme val="minor"/>
      </rPr>
      <t>Dryandra armata</t>
    </r>
    <r>
      <rPr>
        <sz val="10.5"/>
        <color theme="1"/>
        <rFont val="Aptos Narrow"/>
        <family val="2"/>
        <scheme val="minor"/>
      </rPr>
      <t xml:space="preserve"> and </t>
    </r>
    <r>
      <rPr>
        <i/>
        <sz val="10.5"/>
        <color theme="1"/>
        <rFont val="Aptos Narrow"/>
        <family val="2"/>
        <scheme val="minor"/>
      </rPr>
      <t>Hakea undulata</t>
    </r>
    <r>
      <rPr>
        <sz val="10.5"/>
        <color theme="1"/>
        <rFont val="Aptos Narrow"/>
        <family val="2"/>
        <scheme val="minor"/>
      </rPr>
      <t xml:space="preserve">. </t>
    </r>
  </si>
  <si>
    <t>Pinnacle Calcrete</t>
  </si>
  <si>
    <t>Pinnacles calcrete groundwater assemblage type on Raeside palaeodrainage on Pinnacles Station</t>
  </si>
  <si>
    <t>Kennedy Range Spinifex</t>
  </si>
  <si>
    <t xml:space="preserve">Plant assemblages (spinifex dominated) of sand dune mesa topping the Kennedy Range National Park </t>
  </si>
  <si>
    <t>Moresby Range</t>
  </si>
  <si>
    <t>Plant assemblages of the Moresby Range system</t>
  </si>
  <si>
    <r>
      <t xml:space="preserve">Includes the </t>
    </r>
    <r>
      <rPr>
        <i/>
        <sz val="10.5"/>
        <color theme="1"/>
        <rFont val="Aptos Narrow"/>
        <family val="2"/>
        <scheme val="minor"/>
      </rPr>
      <t>Melaleuca megacephala</t>
    </r>
    <r>
      <rPr>
        <sz val="10.5"/>
        <color theme="1"/>
        <rFont val="Aptos Narrow"/>
        <family val="2"/>
        <scheme val="minor"/>
      </rPr>
      <t xml:space="preserve"> and </t>
    </r>
    <r>
      <rPr>
        <i/>
        <sz val="10.5"/>
        <color theme="1"/>
        <rFont val="Aptos Narrow"/>
        <family val="2"/>
        <scheme val="minor"/>
      </rPr>
      <t>Hakea pycnoneura</t>
    </r>
    <r>
      <rPr>
        <sz val="10.5"/>
        <color theme="1"/>
        <rFont val="Aptos Narrow"/>
        <family val="2"/>
        <scheme val="minor"/>
      </rPr>
      <t xml:space="preserve"> thicket on stony slopes, </t>
    </r>
    <r>
      <rPr>
        <i/>
        <sz val="10.5"/>
        <color theme="1"/>
        <rFont val="Aptos Narrow"/>
        <family val="2"/>
        <scheme val="minor"/>
      </rPr>
      <t>Verticordia</t>
    </r>
    <r>
      <rPr>
        <sz val="10.5"/>
        <color theme="1"/>
        <rFont val="Aptos Narrow"/>
        <family val="2"/>
        <scheme val="minor"/>
      </rPr>
      <t xml:space="preserve"> dominated low heath, and </t>
    </r>
    <r>
      <rPr>
        <i/>
        <sz val="10.5"/>
        <color theme="1"/>
        <rFont val="Aptos Narrow"/>
        <family val="2"/>
        <scheme val="minor"/>
      </rPr>
      <t>Allocasuarina campestris</t>
    </r>
    <r>
      <rPr>
        <sz val="10.5"/>
        <color theme="1"/>
        <rFont val="Aptos Narrow"/>
        <family val="2"/>
        <scheme val="minor"/>
      </rPr>
      <t xml:space="preserve"> and </t>
    </r>
    <r>
      <rPr>
        <i/>
        <sz val="10.5"/>
        <color theme="1"/>
        <rFont val="Aptos Narrow"/>
        <family val="2"/>
        <scheme val="minor"/>
      </rPr>
      <t>Melaleuca uncinata</t>
    </r>
    <r>
      <rPr>
        <sz val="10.5"/>
        <color theme="1"/>
        <rFont val="Aptos Narrow"/>
        <family val="2"/>
        <scheme val="minor"/>
      </rPr>
      <t xml:space="preserve"> thicket on superficial laterite, on Morseby Range.</t>
    </r>
  </si>
  <si>
    <t>Parker Range System</t>
  </si>
  <si>
    <t>Plant assemblages of the Parker Range System</t>
  </si>
  <si>
    <r>
      <t xml:space="preserve">The vegetation of the Parker Range system as originally described in Beard (1979) includes all the vegetation units of the range including: </t>
    </r>
    <r>
      <rPr>
        <i/>
        <sz val="10.5"/>
        <color theme="1"/>
        <rFont val="Aptos Narrow"/>
        <family val="2"/>
        <scheme val="minor"/>
      </rPr>
      <t>Eucalyptus sheathiana</t>
    </r>
    <r>
      <rPr>
        <sz val="10.5"/>
        <color theme="1"/>
        <rFont val="Aptos Narrow"/>
        <family val="2"/>
        <scheme val="minor"/>
      </rPr>
      <t xml:space="preserve"> with </t>
    </r>
    <r>
      <rPr>
        <i/>
        <sz val="10.5"/>
        <color theme="1"/>
        <rFont val="Aptos Narrow"/>
        <family val="2"/>
        <scheme val="minor"/>
      </rPr>
      <t>E. transcontinentalis</t>
    </r>
    <r>
      <rPr>
        <sz val="10.5"/>
        <color theme="1"/>
        <rFont val="Aptos Narrow"/>
        <family val="2"/>
        <scheme val="minor"/>
      </rPr>
      <t xml:space="preserve"> and/or </t>
    </r>
    <r>
      <rPr>
        <i/>
        <sz val="10.5"/>
        <color theme="1"/>
        <rFont val="Aptos Narrow"/>
        <family val="2"/>
        <scheme val="minor"/>
      </rPr>
      <t>E. eremophila</t>
    </r>
    <r>
      <rPr>
        <sz val="10.5"/>
        <color theme="1"/>
        <rFont val="Aptos Narrow"/>
        <family val="2"/>
        <scheme val="minor"/>
      </rPr>
      <t xml:space="preserve"> woodland on sandy soils at the base of ridges and low rises; </t>
    </r>
    <r>
      <rPr>
        <i/>
        <sz val="10.5"/>
        <color theme="1"/>
        <rFont val="Aptos Narrow"/>
        <family val="2"/>
        <scheme val="minor"/>
      </rPr>
      <t>E. longicornis</t>
    </r>
    <r>
      <rPr>
        <sz val="10.5"/>
        <color theme="1"/>
        <rFont val="Aptos Narrow"/>
        <family val="2"/>
        <scheme val="minor"/>
      </rPr>
      <t xml:space="preserve"> with </t>
    </r>
    <r>
      <rPr>
        <i/>
        <sz val="10.5"/>
        <color theme="1"/>
        <rFont val="Aptos Narrow"/>
        <family val="2"/>
        <scheme val="minor"/>
      </rPr>
      <t>E. corrugata</t>
    </r>
    <r>
      <rPr>
        <sz val="10.5"/>
        <color theme="1"/>
        <rFont val="Aptos Narrow"/>
        <family val="2"/>
        <scheme val="minor"/>
      </rPr>
      <t xml:space="preserve"> and </t>
    </r>
    <r>
      <rPr>
        <i/>
        <sz val="10.5"/>
        <color theme="1"/>
        <rFont val="Aptos Narrow"/>
        <family val="2"/>
        <scheme val="minor"/>
      </rPr>
      <t>E. salubris</t>
    </r>
    <r>
      <rPr>
        <sz val="10.5"/>
        <color theme="1"/>
        <rFont val="Aptos Narrow"/>
        <family val="2"/>
        <scheme val="minor"/>
      </rPr>
      <t xml:space="preserve"> or </t>
    </r>
    <r>
      <rPr>
        <i/>
        <sz val="10.5"/>
        <color theme="1"/>
        <rFont val="Aptos Narrow"/>
        <family val="2"/>
        <scheme val="minor"/>
      </rPr>
      <t>E. myridena</t>
    </r>
    <r>
      <rPr>
        <sz val="10.5"/>
        <color theme="1"/>
        <rFont val="Aptos Narrow"/>
        <family val="2"/>
        <scheme val="minor"/>
      </rPr>
      <t xml:space="preserve"> woodland on broad flats; </t>
    </r>
    <r>
      <rPr>
        <i/>
        <sz val="10.5"/>
        <color theme="1"/>
        <rFont val="Aptos Narrow"/>
        <family val="2"/>
        <scheme val="minor"/>
      </rPr>
      <t>E. salmonophloia</t>
    </r>
    <r>
      <rPr>
        <sz val="10.5"/>
        <color theme="1"/>
        <rFont val="Aptos Narrow"/>
        <family val="2"/>
        <scheme val="minor"/>
      </rPr>
      <t xml:space="preserve"> and </t>
    </r>
    <r>
      <rPr>
        <i/>
        <sz val="10.5"/>
        <color theme="1"/>
        <rFont val="Aptos Narrow"/>
        <family val="2"/>
        <scheme val="minor"/>
      </rPr>
      <t>E. salubris</t>
    </r>
    <r>
      <rPr>
        <sz val="10.5"/>
        <color theme="1"/>
        <rFont val="Aptos Narrow"/>
        <family val="2"/>
        <scheme val="minor"/>
      </rPr>
      <t xml:space="preserve"> woodland on broad flats; </t>
    </r>
    <r>
      <rPr>
        <i/>
        <sz val="10.5"/>
        <color theme="1"/>
        <rFont val="Aptos Narrow"/>
        <family val="2"/>
        <scheme val="minor"/>
      </rPr>
      <t>Allocasuarina acutivalvis</t>
    </r>
    <r>
      <rPr>
        <sz val="10.5"/>
        <color theme="1"/>
        <rFont val="Aptos Narrow"/>
        <family val="2"/>
        <scheme val="minor"/>
      </rPr>
      <t xml:space="preserve"> and </t>
    </r>
    <r>
      <rPr>
        <i/>
        <sz val="10.5"/>
        <color theme="1"/>
        <rFont val="Aptos Narrow"/>
        <family val="2"/>
        <scheme val="minor"/>
      </rPr>
      <t>A. corniculata</t>
    </r>
    <r>
      <rPr>
        <sz val="10.5"/>
        <color theme="1"/>
        <rFont val="Aptos Narrow"/>
        <family val="2"/>
        <scheme val="minor"/>
      </rPr>
      <t xml:space="preserve"> on deeper sandy soils of lateritic ridges; </t>
    </r>
    <r>
      <rPr>
        <i/>
        <sz val="10.5"/>
        <color theme="1"/>
        <rFont val="Aptos Narrow"/>
        <family val="2"/>
        <scheme val="minor"/>
      </rPr>
      <t>E. capillosa</t>
    </r>
    <r>
      <rPr>
        <sz val="10.5"/>
        <color theme="1"/>
        <rFont val="Aptos Narrow"/>
        <family val="2"/>
        <scheme val="minor"/>
      </rPr>
      <t xml:space="preserve"> subsp. </t>
    </r>
    <r>
      <rPr>
        <i/>
        <sz val="10.5"/>
        <color theme="1"/>
        <rFont val="Aptos Narrow"/>
        <family val="2"/>
        <scheme val="minor"/>
      </rPr>
      <t>polyclada</t>
    </r>
    <r>
      <rPr>
        <sz val="10.5"/>
        <color theme="1"/>
        <rFont val="Aptos Narrow"/>
        <family val="2"/>
        <scheme val="minor"/>
      </rPr>
      <t xml:space="preserve"> and/or </t>
    </r>
    <r>
      <rPr>
        <i/>
        <sz val="10.5"/>
        <color theme="1"/>
        <rFont val="Aptos Narrow"/>
        <family val="2"/>
        <scheme val="minor"/>
      </rPr>
      <t>E. loxophleba</t>
    </r>
    <r>
      <rPr>
        <sz val="10.5"/>
        <color theme="1"/>
        <rFont val="Aptos Narrow"/>
        <family val="2"/>
        <scheme val="minor"/>
      </rPr>
      <t xml:space="preserve"> over </t>
    </r>
    <r>
      <rPr>
        <i/>
        <sz val="10.5"/>
        <color theme="1"/>
        <rFont val="Aptos Narrow"/>
        <family val="2"/>
        <scheme val="minor"/>
      </rPr>
      <t>Hakea pendens</t>
    </r>
    <r>
      <rPr>
        <sz val="10.5"/>
        <color theme="1"/>
        <rFont val="Aptos Narrow"/>
        <family val="2"/>
        <scheme val="minor"/>
      </rPr>
      <t xml:space="preserve"> thicket on skeletal soils on ridges (laterites, breakaways and massive gossanous caps); and </t>
    </r>
    <r>
      <rPr>
        <i/>
        <sz val="10.5"/>
        <color theme="1"/>
        <rFont val="Aptos Narrow"/>
        <family val="2"/>
        <scheme val="minor"/>
      </rPr>
      <t>Callitris glaucophylla</t>
    </r>
    <r>
      <rPr>
        <sz val="10.5"/>
        <color theme="1"/>
        <rFont val="Aptos Narrow"/>
        <family val="2"/>
        <scheme val="minor"/>
      </rPr>
      <t xml:space="preserve"> low open woodland on massive greenstone ridges (vegetation units as described in Gibson and Lyons 1998).</t>
    </r>
  </si>
  <si>
    <t>Avon Wheatbelt, Coolgardie</t>
  </si>
  <si>
    <t>Southern Hills</t>
  </si>
  <si>
    <t>Plant assemblages of the Southern Hills</t>
  </si>
  <si>
    <r>
      <t>Inlcudes woodland (</t>
    </r>
    <r>
      <rPr>
        <i/>
        <sz val="10.5"/>
        <color rgb="FF000000"/>
        <rFont val="Aptos Narrow"/>
        <family val="2"/>
        <scheme val="minor"/>
      </rPr>
      <t>Eucalyptus oleosa, E. transcontinentalis, E. flocktoniae</t>
    </r>
    <r>
      <rPr>
        <sz val="10.5"/>
        <color rgb="FF000000"/>
        <rFont val="Aptos Narrow"/>
        <family val="2"/>
        <scheme val="minor"/>
      </rPr>
      <t>) on flats with open stony ridges carrying mainly mallee and spinifex (</t>
    </r>
    <r>
      <rPr>
        <i/>
        <sz val="10.5"/>
        <color rgb="FF000000"/>
        <rFont val="Aptos Narrow"/>
        <family val="2"/>
        <scheme val="minor"/>
      </rPr>
      <t>Eucalyptus effusa</t>
    </r>
    <r>
      <rPr>
        <sz val="10.5"/>
        <color rgb="FF000000"/>
        <rFont val="Aptos Narrow"/>
        <family val="2"/>
        <scheme val="minor"/>
      </rPr>
      <t xml:space="preserve"> mallee: </t>
    </r>
    <r>
      <rPr>
        <i/>
        <sz val="10.5"/>
        <color rgb="FF000000"/>
        <rFont val="Aptos Narrow"/>
        <family val="2"/>
        <scheme val="minor"/>
      </rPr>
      <t>Eucalyptus rigidula</t>
    </r>
    <r>
      <rPr>
        <sz val="10.5"/>
        <color rgb="FF000000"/>
        <rFont val="Aptos Narrow"/>
        <family val="2"/>
        <scheme val="minor"/>
      </rPr>
      <t xml:space="preserve"> over </t>
    </r>
    <r>
      <rPr>
        <i/>
        <sz val="10.5"/>
        <color rgb="FF000000"/>
        <rFont val="Aptos Narrow"/>
        <family val="2"/>
        <scheme val="minor"/>
      </rPr>
      <t>Cassia helmsii, Cryptandra miliaris, Dodonaea boroniifolia, D. stenozyga</t>
    </r>
    <r>
      <rPr>
        <sz val="10.5"/>
        <color rgb="FF000000"/>
        <rFont val="Aptos Narrow"/>
        <family val="2"/>
        <scheme val="minor"/>
      </rPr>
      <t xml:space="preserve"> and </t>
    </r>
    <r>
      <rPr>
        <i/>
        <sz val="10.5"/>
        <color rgb="FF000000"/>
        <rFont val="Aptos Narrow"/>
        <family val="2"/>
        <scheme val="minor"/>
      </rPr>
      <t>Triodia scariosa</t>
    </r>
    <r>
      <rPr>
        <sz val="10.5"/>
        <color rgb="FF000000"/>
        <rFont val="Aptos Narrow"/>
        <family val="2"/>
        <scheme val="minor"/>
      </rPr>
      <t>). Also includes patches of grassland, wattle thicket and mallee.</t>
    </r>
  </si>
  <si>
    <t>Wongan Hills System</t>
  </si>
  <si>
    <t>Plant assemblages of the Wongan Hills System</t>
  </si>
  <si>
    <r>
      <t xml:space="preserve">Mallee over </t>
    </r>
    <r>
      <rPr>
        <i/>
        <sz val="10.5"/>
        <color theme="1"/>
        <rFont val="Aptos Narrow"/>
        <family val="2"/>
        <scheme val="minor"/>
      </rPr>
      <t>Petrophile shuttleworthiana/Allocasuarina campestris</t>
    </r>
    <r>
      <rPr>
        <sz val="10.5"/>
        <color theme="1"/>
        <rFont val="Aptos Narrow"/>
        <family val="2"/>
        <scheme val="minor"/>
      </rPr>
      <t xml:space="preserve"> thicket on shallow gravely soils over ironstone on summit and slopes; Shrub mallee on slopes of lateritic hills; Mallee over </t>
    </r>
    <r>
      <rPr>
        <i/>
        <sz val="10.5"/>
        <color theme="1"/>
        <rFont val="Aptos Narrow"/>
        <family val="2"/>
        <scheme val="minor"/>
      </rPr>
      <t>Allocasuarina campestris</t>
    </r>
    <r>
      <rPr>
        <sz val="10.5"/>
        <color theme="1"/>
        <rFont val="Aptos Narrow"/>
        <family val="2"/>
        <scheme val="minor"/>
      </rPr>
      <t xml:space="preserve"> thicket on the slopes of the laterite plateaus; Mallee over Melaleuca thicket on red brown loam over gravel on slopes below the plateau; Mallee over </t>
    </r>
    <r>
      <rPr>
        <i/>
        <sz val="10.5"/>
        <color theme="1"/>
        <rFont val="Aptos Narrow"/>
        <family val="2"/>
        <scheme val="minor"/>
      </rPr>
      <t>Melaleuca coronicarpa</t>
    </r>
    <r>
      <rPr>
        <sz val="10.5"/>
        <color theme="1"/>
        <rFont val="Aptos Narrow"/>
        <family val="2"/>
        <scheme val="minor"/>
      </rPr>
      <t xml:space="preserve"> heath on shallow red soil on scarp slopes; </t>
    </r>
    <r>
      <rPr>
        <i/>
        <sz val="10.5"/>
        <color theme="1"/>
        <rFont val="Aptos Narrow"/>
        <family val="2"/>
        <scheme val="minor"/>
      </rPr>
      <t>A. campestris/Calothamnus asper</t>
    </r>
    <r>
      <rPr>
        <sz val="10.5"/>
        <color theme="1"/>
        <rFont val="Aptos Narrow"/>
        <family val="2"/>
        <scheme val="minor"/>
      </rPr>
      <t xml:space="preserve"> thicket over red-brown clay/ironstone/greenstone on scree slopes; and in lower areas: </t>
    </r>
    <r>
      <rPr>
        <i/>
        <sz val="10.5"/>
        <color theme="1"/>
        <rFont val="Aptos Narrow"/>
        <family val="2"/>
        <scheme val="minor"/>
      </rPr>
      <t>Eucalyptus longicornis/ E. salubris</t>
    </r>
    <r>
      <rPr>
        <sz val="10.5"/>
        <color theme="1"/>
        <rFont val="Aptos Narrow"/>
        <family val="2"/>
        <scheme val="minor"/>
      </rPr>
      <t xml:space="preserve"> woodland, </t>
    </r>
    <r>
      <rPr>
        <i/>
        <sz val="10.5"/>
        <color theme="1"/>
        <rFont val="Aptos Narrow"/>
        <family val="2"/>
        <scheme val="minor"/>
      </rPr>
      <t>E. salmonophloia</t>
    </r>
    <r>
      <rPr>
        <sz val="10.5"/>
        <color theme="1"/>
        <rFont val="Aptos Narrow"/>
        <family val="2"/>
        <scheme val="minor"/>
      </rPr>
      <t xml:space="preserve"> and </t>
    </r>
    <r>
      <rPr>
        <i/>
        <sz val="10.5"/>
        <color theme="1"/>
        <rFont val="Aptos Narrow"/>
        <family val="2"/>
        <scheme val="minor"/>
      </rPr>
      <t>E. loxophleba woodlands; Acacia acuminata</t>
    </r>
    <r>
      <rPr>
        <sz val="10.5"/>
        <color theme="1"/>
        <rFont val="Aptos Narrow"/>
        <family val="2"/>
        <scheme val="minor"/>
      </rPr>
      <t xml:space="preserve"> low forest; </t>
    </r>
    <r>
      <rPr>
        <i/>
        <sz val="10.5"/>
        <color theme="1"/>
        <rFont val="Aptos Narrow"/>
        <family val="2"/>
        <scheme val="minor"/>
      </rPr>
      <t>E. ebbanoensis</t>
    </r>
    <r>
      <rPr>
        <sz val="10.5"/>
        <color theme="1"/>
        <rFont val="Aptos Narrow"/>
        <family val="2"/>
        <scheme val="minor"/>
      </rPr>
      <t xml:space="preserve"> mallee over scrub; and open mallee of </t>
    </r>
    <r>
      <rPr>
        <i/>
        <sz val="10.5"/>
        <color theme="1"/>
        <rFont val="Aptos Narrow"/>
        <family val="2"/>
        <scheme val="minor"/>
      </rPr>
      <t>E. drummondii.</t>
    </r>
  </si>
  <si>
    <t>Some woodlands are a component of 'Eucalypt Woodlands of the Western Australian Wheatbelt'
(Critically Endangered TEC)</t>
  </si>
  <si>
    <t>Vertical sandstone surfaces</t>
  </si>
  <si>
    <t>Plant assemblages on vertical sandstone surfaces</t>
  </si>
  <si>
    <t>E.g. Two undescribed spinifex species at Bungles and Molly Spring, foxtail spinifex at Cathedral Gorge and Thompsons Spring. Fire sensitive plants.</t>
  </si>
  <si>
    <t>Polelle Calcrete</t>
  </si>
  <si>
    <t>Polelle calcrete groundwater assemblage type on Murchison palaeodrainage on Polelle Station</t>
  </si>
  <si>
    <t>Ponton LS</t>
  </si>
  <si>
    <t>Ponton Land System</t>
  </si>
  <si>
    <t>Channels flanking alluvial plains with Eucalypts, Casuarina, and halophytic shrublands</t>
  </si>
  <si>
    <t>Coolgardie, Great Victoria Desert, Murchison, Nullarbor</t>
  </si>
  <si>
    <t>Swan, Wheatbelt</t>
  </si>
  <si>
    <t>Avon Pools</t>
  </si>
  <si>
    <t xml:space="preserve">Pools of the Avon and Dale Rivers </t>
  </si>
  <si>
    <t>Deep pools and natural braided sections of the fresh to brackish Avon and Dale Rivers.</t>
  </si>
  <si>
    <t>Perth Hills, Wheatbelt Region</t>
  </si>
  <si>
    <t>Porongurup Range Karri Forest</t>
  </si>
  <si>
    <r>
      <t xml:space="preserve">Occurs on granite, red clay-loam on the mid-upper slopes of the Porongurup Range. Dominants include </t>
    </r>
    <r>
      <rPr>
        <i/>
        <sz val="10.5"/>
        <color rgb="FF000000"/>
        <rFont val="Aptos Narrow"/>
        <family val="2"/>
        <scheme val="minor"/>
      </rPr>
      <t>Eucalyptus diversicolor, Corymbia calophylla, Trymalium floribundum, Hydrocotyle</t>
    </r>
    <r>
      <rPr>
        <sz val="10.5"/>
        <color rgb="FF000000"/>
        <rFont val="Aptos Narrow"/>
        <family val="2"/>
        <scheme val="minor"/>
      </rPr>
      <t xml:space="preserve"> ?</t>
    </r>
    <r>
      <rPr>
        <i/>
        <sz val="10.5"/>
        <color rgb="FF000000"/>
        <rFont val="Aptos Narrow"/>
        <family val="2"/>
        <scheme val="minor"/>
      </rPr>
      <t>hirta, Tetrarrhena laevis, Clematis pubescens, Lepidosperma effusum</t>
    </r>
    <r>
      <rPr>
        <sz val="10.5"/>
        <color rgb="FF000000"/>
        <rFont val="Aptos Narrow"/>
        <family val="2"/>
        <scheme val="minor"/>
      </rPr>
      <t xml:space="preserve"> and </t>
    </r>
    <r>
      <rPr>
        <i/>
        <sz val="10.5"/>
        <color rgb="FF000000"/>
        <rFont val="Aptos Narrow"/>
        <family val="2"/>
        <scheme val="minor"/>
      </rPr>
      <t>Pteridium esculentum.</t>
    </r>
    <r>
      <rPr>
        <sz val="10.5"/>
        <color rgb="FF000000"/>
        <rFont val="Aptos Narrow"/>
        <family val="2"/>
        <scheme val="minor"/>
      </rPr>
      <t xml:space="preserve"> Other associated species include; </t>
    </r>
    <r>
      <rPr>
        <i/>
        <sz val="10.5"/>
        <color rgb="FF000000"/>
        <rFont val="Aptos Narrow"/>
        <family val="2"/>
        <scheme val="minor"/>
      </rPr>
      <t>Apium prostratum</t>
    </r>
    <r>
      <rPr>
        <sz val="10.5"/>
        <color rgb="FF000000"/>
        <rFont val="Aptos Narrow"/>
        <family val="2"/>
        <scheme val="minor"/>
      </rPr>
      <t xml:space="preserve"> subsp. </t>
    </r>
    <r>
      <rPr>
        <i/>
        <sz val="10.5"/>
        <color rgb="FF000000"/>
        <rFont val="Aptos Narrow"/>
        <family val="2"/>
        <scheme val="minor"/>
      </rPr>
      <t>phillipii</t>
    </r>
    <r>
      <rPr>
        <sz val="10.5"/>
        <color rgb="FF000000"/>
        <rFont val="Aptos Narrow"/>
        <family val="2"/>
        <scheme val="minor"/>
      </rPr>
      <t xml:space="preserve"> (DRF), </t>
    </r>
    <r>
      <rPr>
        <i/>
        <sz val="10.5"/>
        <color rgb="FF000000"/>
        <rFont val="Aptos Narrow"/>
        <family val="2"/>
        <scheme val="minor"/>
      </rPr>
      <t>Ranunculus colonorum, Adiantum aethiopicum, Asplenium flabellifolium, A. aethiopicum</t>
    </r>
    <r>
      <rPr>
        <sz val="10.5"/>
        <color rgb="FF000000"/>
        <rFont val="Aptos Narrow"/>
        <family val="2"/>
        <scheme val="minor"/>
      </rPr>
      <t xml:space="preserve"> (P4), </t>
    </r>
    <r>
      <rPr>
        <i/>
        <sz val="10.5"/>
        <color rgb="FF000000"/>
        <rFont val="Aptos Narrow"/>
        <family val="2"/>
        <scheme val="minor"/>
      </rPr>
      <t>Veronica plebeia, Poa porphyroclados</t>
    </r>
    <r>
      <rPr>
        <sz val="10.5"/>
        <color rgb="FF000000"/>
        <rFont val="Aptos Narrow"/>
        <family val="2"/>
        <scheme val="minor"/>
      </rPr>
      <t xml:space="preserve"> and </t>
    </r>
    <r>
      <rPr>
        <i/>
        <sz val="10.5"/>
        <color rgb="FF000000"/>
        <rFont val="Aptos Narrow"/>
        <family val="2"/>
        <scheme val="minor"/>
      </rPr>
      <t>Oxalis corniculata.</t>
    </r>
  </si>
  <si>
    <t>Midwest, South Coast, South West, Swan</t>
  </si>
  <si>
    <t>Posidonia australis complex seagrass meadows</t>
  </si>
  <si>
    <r>
      <t xml:space="preserve">Posidonia australis </t>
    </r>
    <r>
      <rPr>
        <sz val="10.5"/>
        <color theme="1"/>
        <rFont val="Aptos Narrow"/>
        <family val="2"/>
        <scheme val="minor"/>
      </rPr>
      <t>complex seagrass meadows</t>
    </r>
  </si>
  <si>
    <r>
      <t xml:space="preserve">The community consists of the assemblage of plants, animals and micro-organisms associated with seagrass meadows dominated by species from the </t>
    </r>
    <r>
      <rPr>
        <i/>
        <sz val="10.5"/>
        <color theme="1"/>
        <rFont val="Aptos Narrow"/>
        <family val="2"/>
        <scheme val="minor"/>
      </rPr>
      <t>Posidonia australis</t>
    </r>
    <r>
      <rPr>
        <sz val="10.5"/>
        <color theme="1"/>
        <rFont val="Aptos Narrow"/>
        <family val="2"/>
        <scheme val="minor"/>
      </rPr>
      <t xml:space="preserve"> complex. It occurs as continuous to patchy monospecific and multispecies seagrass meadows dominated by species from the </t>
    </r>
    <r>
      <rPr>
        <i/>
        <sz val="10.5"/>
        <color theme="1"/>
        <rFont val="Aptos Narrow"/>
        <family val="2"/>
        <scheme val="minor"/>
      </rPr>
      <t>Posidonia australis</t>
    </r>
    <r>
      <rPr>
        <sz val="10.5"/>
        <color theme="1"/>
        <rFont val="Aptos Narrow"/>
        <family val="2"/>
        <scheme val="minor"/>
      </rPr>
      <t xml:space="preserve"> complex - </t>
    </r>
    <r>
      <rPr>
        <i/>
        <sz val="10.5"/>
        <color theme="1"/>
        <rFont val="Aptos Narrow"/>
        <family val="2"/>
        <scheme val="minor"/>
      </rPr>
      <t xml:space="preserve">P. angustifolia, P. australis </t>
    </r>
    <r>
      <rPr>
        <sz val="10.5"/>
        <color theme="1"/>
        <rFont val="Aptos Narrow"/>
        <family val="2"/>
        <scheme val="minor"/>
      </rPr>
      <t xml:space="preserve">and </t>
    </r>
    <r>
      <rPr>
        <i/>
        <sz val="10.5"/>
        <color theme="1"/>
        <rFont val="Aptos Narrow"/>
        <family val="2"/>
        <scheme val="minor"/>
      </rPr>
      <t>P. sinuosa.</t>
    </r>
    <r>
      <rPr>
        <sz val="10.5"/>
        <color theme="1"/>
        <rFont val="Aptos Narrow"/>
        <family val="2"/>
        <scheme val="minor"/>
      </rPr>
      <t xml:space="preserve"> It is the climax community of a successional process that occurs over decades to centuries. The community is distributed in temperate Australian waters between Shark Bay (25°S) on the west coast, across southern Australia to Wallis Lake (32°S) on the east coast, around Bass Strait islands and along the north coast of Tasmania.</t>
    </r>
  </si>
  <si>
    <t>Central West Coast, Leeuwin-Naturaliste, Shark Bay, WA South Coast</t>
  </si>
  <si>
    <t>Albany, Blackwood, Donnelly, Esperance, Frankland, Gascoyne, Murchison,  Swan Coastal, Turquoise Coast, Wellington</t>
  </si>
  <si>
    <t>Proteaceae Dominated Kwongkan Shrubland</t>
  </si>
  <si>
    <t>Proteaceae dominated kwongkan shrublands of the southeast coastal floristic province of Western Australia</t>
  </si>
  <si>
    <t>Consists of ≥30% cover of Proteaceae species across all layers where shrubs occur or where two or more Proteaceae species are present that are likely to form a significant vegetative component when regenerated. It occurs on sandplains and marine plains, occupying lower and upper slopes and ridges, as well as uplands. It typically occurs on duplex soils and deep to shallow soils on the sandplains; and on sandy soils to clay loam, gravelly loam and loam on quartzite (e.g. The Barrens, Stirlings and Russell Range) and greenstone ranges (e.g. Ravensthorpe Range). The structure of the vegetation is that of a shrubland, ranging from low to high, and can form dense thickets or be relatively open due to variation in soils and landscape position, or due to disturbance history (e.g. fire). Mallee eucalypts may be present at varying densities, but providing the minimum Proteaceae cover is present, the ecological community is still recognised.
The description, area and condition thresholds that apply to the EPBC-listed TEC of the same name, also apply to this Priority ecological community.</t>
  </si>
  <si>
    <t>Synonymous with 'Proteaceae Dominated Kwongkan Shrublands of the Southeast Coastal Floristic Province of Western Australia'
(Endangered TEC)</t>
  </si>
  <si>
    <t>Avon Wheatbelt, Esperance Plains, Jarrah Forest, Mallee</t>
  </si>
  <si>
    <t>Albany, Esperance, Wheatbelt Region</t>
  </si>
  <si>
    <t>Consists of ≥30% Proteaceae species across all layers where shrubs occur or where two or more Proteaceae species are present that are likely to form a significant vegetative component when regenerated. It occurs on sandplains and marine plains, occupying lower and upper slopes and ridges, as well as uplands. It typically occurs on duplex soils and deep to shallow soils on the sandplains; and on sandy soils to clay loam, gravelly loam and loam on quartzite (e.g. The Barrens, Stirlings and Russell Range) and greenstone ranges (e.g. Ravensthorpe Range). The structure of the vegetation is that of a shrubland, ranging from low to high, and can form dense thickets or be relatively open due to variation in soils and landscape position, or due to disturbance history (e.g. fire). Mallee eucalypts may be present at varying densities, but providing the minimum Proteaceae cover is present, the ecological community is still recognised.
The description, area and condition thresholds that apply to the EPBC-listed TEC of the same name, also apply to this Priority ecological community.</t>
  </si>
  <si>
    <t>SCP30b</t>
  </si>
  <si>
    <r>
      <t xml:space="preserve">Quindalup </t>
    </r>
    <r>
      <rPr>
        <i/>
        <sz val="10.5"/>
        <color theme="1"/>
        <rFont val="Aptos Narrow"/>
        <family val="2"/>
        <scheme val="minor"/>
      </rPr>
      <t>Eucalyptus gomphocephala</t>
    </r>
    <r>
      <rPr>
        <sz val="10.5"/>
        <color theme="1"/>
        <rFont val="Aptos Narrow"/>
        <family val="2"/>
        <scheme val="minor"/>
      </rPr>
      <t xml:space="preserve"> and / or </t>
    </r>
    <r>
      <rPr>
        <i/>
        <sz val="10.5"/>
        <color theme="1"/>
        <rFont val="Aptos Narrow"/>
        <family val="2"/>
        <scheme val="minor"/>
      </rPr>
      <t>Agonis flexuosa</t>
    </r>
    <r>
      <rPr>
        <sz val="10.5"/>
        <color theme="1"/>
        <rFont val="Aptos Narrow"/>
        <family val="2"/>
        <scheme val="minor"/>
      </rPr>
      <t xml:space="preserve"> woodlands (‘floristic community type 30b’)</t>
    </r>
  </si>
  <si>
    <r>
      <t xml:space="preserve">This community is dominated by either Tuart or </t>
    </r>
    <r>
      <rPr>
        <i/>
        <sz val="10.5"/>
        <color theme="1"/>
        <rFont val="Aptos Narrow"/>
        <family val="2"/>
        <scheme val="minor"/>
      </rPr>
      <t>Agonis flexuosa.</t>
    </r>
    <r>
      <rPr>
        <sz val="10.5"/>
        <color theme="1"/>
        <rFont val="Aptos Narrow"/>
        <family val="2"/>
        <scheme val="minor"/>
      </rPr>
      <t xml:space="preserve"> The presence of </t>
    </r>
    <r>
      <rPr>
        <i/>
        <sz val="10.5"/>
        <color theme="1"/>
        <rFont val="Aptos Narrow"/>
        <family val="2"/>
        <scheme val="minor"/>
      </rPr>
      <t>Hibbertia cuneiformis, Geranium retrorsum</t>
    </r>
    <r>
      <rPr>
        <sz val="10.5"/>
        <color theme="1"/>
        <rFont val="Aptos Narrow"/>
        <family val="2"/>
        <scheme val="minor"/>
      </rPr>
      <t xml:space="preserve"> and </t>
    </r>
    <r>
      <rPr>
        <i/>
        <sz val="10.5"/>
        <color theme="1"/>
        <rFont val="Aptos Narrow"/>
        <family val="2"/>
        <scheme val="minor"/>
      </rPr>
      <t>Dichondra repens</t>
    </r>
    <r>
      <rPr>
        <sz val="10.5"/>
        <color theme="1"/>
        <rFont val="Aptos Narrow"/>
        <family val="2"/>
        <scheme val="minor"/>
      </rPr>
      <t xml:space="preserve"> differentiate this group from other Quindalup community types. The type is found from the Leschenault Peninsular south to Busselton.</t>
    </r>
  </si>
  <si>
    <t>Can be a component of 'Tuart (Eucalyptus gomphocephala) Woodlands and Forests of the Swan Coastal Plain ecological community'
(Critically Endangered TEC)</t>
  </si>
  <si>
    <t>Blackwood, Swan Coastal, Wellington</t>
  </si>
  <si>
    <t>Red Morrel Woodland</t>
  </si>
  <si>
    <t>Red Morrel Woodland of the Wheatbelt</t>
  </si>
  <si>
    <r>
      <t xml:space="preserve">Tall open woodlands of </t>
    </r>
    <r>
      <rPr>
        <i/>
        <sz val="10.5"/>
        <color theme="1"/>
        <rFont val="Aptos Narrow"/>
        <family val="2"/>
        <scheme val="minor"/>
      </rPr>
      <t>Eucalyptus longicornis</t>
    </r>
    <r>
      <rPr>
        <sz val="10.5"/>
        <color theme="1"/>
        <rFont val="Aptos Narrow"/>
        <family val="2"/>
        <scheme val="minor"/>
      </rPr>
      <t xml:space="preserve"> (red morrell) found in the Wheatbelt on lateritic, ironstone or granitic soil types. Sometimes found with </t>
    </r>
    <r>
      <rPr>
        <i/>
        <sz val="10.5"/>
        <color theme="1"/>
        <rFont val="Aptos Narrow"/>
        <family val="2"/>
        <scheme val="minor"/>
      </rPr>
      <t>Eucalyptus salmonophloia</t>
    </r>
    <r>
      <rPr>
        <sz val="10.5"/>
        <color theme="1"/>
        <rFont val="Aptos Narrow"/>
        <family val="2"/>
        <scheme val="minor"/>
      </rPr>
      <t xml:space="preserve"> (Salmon Gum), or </t>
    </r>
    <r>
      <rPr>
        <i/>
        <sz val="10.5"/>
        <color theme="1"/>
        <rFont val="Aptos Narrow"/>
        <family val="2"/>
        <scheme val="minor"/>
      </rPr>
      <t>E. loxophleba</t>
    </r>
    <r>
      <rPr>
        <sz val="10.5"/>
        <color theme="1"/>
        <rFont val="Aptos Narrow"/>
        <family val="2"/>
        <scheme val="minor"/>
      </rPr>
      <t xml:space="preserve"> (York Gum) woodlands and has very little understorey. It is also found directly above lake systems in the central and eastern Wheatbelt. The landscape unit in which it is found is valley floors, usually adjacent to saline areas.</t>
    </r>
  </si>
  <si>
    <t>Avon Wheatbelt, Jarrah Forest</t>
  </si>
  <si>
    <t>Reedia swamps - Warren region</t>
  </si>
  <si>
    <t>Reedia spathacea - Empodisma gracillimum - Schoenus multiglumis dominated peat paluslopes and sandy mud floodplains of the Warren Biogeographical Region</t>
  </si>
  <si>
    <r>
      <t xml:space="preserve">Sedges/ rushes to about 1.5m in height of </t>
    </r>
    <r>
      <rPr>
        <i/>
        <sz val="10.5"/>
        <color theme="1"/>
        <rFont val="Aptos Narrow"/>
        <family val="2"/>
        <scheme val="minor"/>
      </rPr>
      <t>Reedia spathacea, Empodisma gracillimum, Schoenus multiglumis</t>
    </r>
    <r>
      <rPr>
        <sz val="10.5"/>
        <color theme="1"/>
        <rFont val="Aptos Narrow"/>
        <family val="2"/>
        <scheme val="minor"/>
      </rPr>
      <t xml:space="preserve"> with </t>
    </r>
    <r>
      <rPr>
        <i/>
        <sz val="10.5"/>
        <color theme="1"/>
        <rFont val="Aptos Narrow"/>
        <family val="2"/>
        <scheme val="minor"/>
      </rPr>
      <t>Homalospermum firmum</t>
    </r>
    <r>
      <rPr>
        <sz val="10.5"/>
        <color theme="1"/>
        <rFont val="Aptos Narrow"/>
        <family val="2"/>
        <scheme val="minor"/>
      </rPr>
      <t xml:space="preserve"> low open shrubs to scrub.</t>
    </r>
  </si>
  <si>
    <t>Donnelly, Frankland</t>
  </si>
  <si>
    <t>Regelia velutina / Melaleuca lutea shrubland</t>
  </si>
  <si>
    <t>Regelia velutina / Melaleuca lutea shrubland of the Fitzgerald River National Park</t>
  </si>
  <si>
    <t xml:space="preserve">A shrubland dominated by members of the Myrtaceae occurring on areas of exposed quartzite bedrock with shallow loamy sand soils on mountain ridges, large quartzite hillocks and a wave cut bench. </t>
  </si>
  <si>
    <t>Mangarr (Minyjuru)</t>
  </si>
  <si>
    <t>Relict dune system dominated by extensive stands of Minyjuru (Mangarr - Sersalisia sericea)</t>
  </si>
  <si>
    <r>
      <t xml:space="preserve">Contains frequent mature (100 years +) Sersalisia sericea or otherwise known as Minyjuru. Minyjurur is a culturally important and renowned local bushtucker species and does not occur in such frequency and longevity in other locations. The community is recorded as a Eucalyptus, Sersalisia low woodland unit that occurs on parallel dunes in the area south east of Gantheaume Point. The community also contains numerous woodland species such as: </t>
    </r>
    <r>
      <rPr>
        <i/>
        <sz val="10.5"/>
        <color rgb="FF000000"/>
        <rFont val="Aptos Narrow"/>
        <family val="2"/>
        <scheme val="minor"/>
      </rPr>
      <t>Erythropleum chlorostachys</t>
    </r>
    <r>
      <rPr>
        <sz val="10.5"/>
        <color rgb="FF000000"/>
        <rFont val="Aptos Narrow"/>
        <family val="2"/>
        <scheme val="minor"/>
      </rPr>
      <t xml:space="preserve"> (ironwood), </t>
    </r>
    <r>
      <rPr>
        <i/>
        <sz val="10.5"/>
        <color rgb="FF000000"/>
        <rFont val="Aptos Narrow"/>
        <family val="2"/>
        <scheme val="minor"/>
      </rPr>
      <t>Eucalyptus</t>
    </r>
    <r>
      <rPr>
        <sz val="10.5"/>
        <color rgb="FF000000"/>
        <rFont val="Aptos Narrow"/>
        <family val="2"/>
        <scheme val="minor"/>
      </rPr>
      <t xml:space="preserve"> (</t>
    </r>
    <r>
      <rPr>
        <i/>
        <sz val="10.5"/>
        <color rgb="FF000000"/>
        <rFont val="Aptos Narrow"/>
        <family val="2"/>
        <scheme val="minor"/>
      </rPr>
      <t>Corymbia</t>
    </r>
    <r>
      <rPr>
        <sz val="10.5"/>
        <color rgb="FF000000"/>
        <rFont val="Aptos Narrow"/>
        <family val="2"/>
        <scheme val="minor"/>
      </rPr>
      <t xml:space="preserve">) </t>
    </r>
    <r>
      <rPr>
        <i/>
        <sz val="10.5"/>
        <color rgb="FF000000"/>
        <rFont val="Aptos Narrow"/>
        <family val="2"/>
        <scheme val="minor"/>
      </rPr>
      <t>zygophylla</t>
    </r>
    <r>
      <rPr>
        <sz val="10.5"/>
        <color rgb="FF000000"/>
        <rFont val="Aptos Narrow"/>
        <family val="2"/>
        <scheme val="minor"/>
      </rPr>
      <t xml:space="preserve"> (Broome bloodwood), </t>
    </r>
    <r>
      <rPr>
        <i/>
        <sz val="10.5"/>
        <color rgb="FF000000"/>
        <rFont val="Aptos Narrow"/>
        <family val="2"/>
        <scheme val="minor"/>
      </rPr>
      <t>Hakea macrocarpa</t>
    </r>
    <r>
      <rPr>
        <sz val="10.5"/>
        <color rgb="FF000000"/>
        <rFont val="Aptos Narrow"/>
        <family val="2"/>
        <scheme val="minor"/>
      </rPr>
      <t xml:space="preserve"> and </t>
    </r>
    <r>
      <rPr>
        <i/>
        <sz val="10.5"/>
        <color rgb="FF000000"/>
        <rFont val="Aptos Narrow"/>
        <family val="2"/>
        <scheme val="minor"/>
      </rPr>
      <t>Corynotheca micrantha</t>
    </r>
    <r>
      <rPr>
        <sz val="10.5"/>
        <color rgb="FF000000"/>
        <rFont val="Aptos Narrow"/>
        <family val="2"/>
        <scheme val="minor"/>
      </rPr>
      <t xml:space="preserve"> (zig-zag Lilly).  Some species are more reminiscent of desert and aridlands country including:  </t>
    </r>
    <r>
      <rPr>
        <i/>
        <sz val="10.5"/>
        <color rgb="FF000000"/>
        <rFont val="Aptos Narrow"/>
        <family val="2"/>
        <scheme val="minor"/>
      </rPr>
      <t>Solanum cunninghammii</t>
    </r>
    <r>
      <rPr>
        <sz val="10.5"/>
        <color rgb="FF000000"/>
        <rFont val="Aptos Narrow"/>
        <family val="2"/>
        <scheme val="minor"/>
      </rPr>
      <t xml:space="preserve"> (bush tomato),</t>
    </r>
    <r>
      <rPr>
        <i/>
        <sz val="10.5"/>
        <color rgb="FF000000"/>
        <rFont val="Aptos Narrow"/>
        <family val="2"/>
        <scheme val="minor"/>
      </rPr>
      <t xml:space="preserve"> Scaevola parvifolia, Goodenia sepalosa, Senna costata, Gyrostemon tepperi </t>
    </r>
    <r>
      <rPr>
        <sz val="10.5"/>
        <color rgb="FF000000"/>
        <rFont val="Aptos Narrow"/>
        <family val="2"/>
        <scheme val="minor"/>
      </rPr>
      <t xml:space="preserve">and </t>
    </r>
    <r>
      <rPr>
        <i/>
        <sz val="10.5"/>
        <color rgb="FF000000"/>
        <rFont val="Aptos Narrow"/>
        <family val="2"/>
        <scheme val="minor"/>
      </rPr>
      <t>Triodia</t>
    </r>
    <r>
      <rPr>
        <sz val="10.5"/>
        <color rgb="FF000000"/>
        <rFont val="Aptos Narrow"/>
        <family val="2"/>
        <scheme val="minor"/>
      </rPr>
      <t xml:space="preserve"> sp. (spinifex). The extensive stands of Minyjuru occur in association with species more often found within the nearby threatened ecological community- Monsoon vine thicket.</t>
    </r>
  </si>
  <si>
    <t>Lake Surprise</t>
  </si>
  <si>
    <t>Relictual peat community</t>
  </si>
  <si>
    <t>Lake Surprise.</t>
  </si>
  <si>
    <t>Relictual White Mangrove Community</t>
  </si>
  <si>
    <t>Relictual White Mangrove Community (Leschenault Inlet)</t>
  </si>
  <si>
    <t>May not be considered a separate community type as is possibly a geographic outlier.</t>
  </si>
  <si>
    <t>Ridge Road Quartzite community</t>
  </si>
  <si>
    <r>
      <t xml:space="preserve">Open Jarrah forest and woodland developed on young exposed quartzite with an understorey dominated by </t>
    </r>
    <r>
      <rPr>
        <i/>
        <sz val="10.5"/>
        <color rgb="FF000000"/>
        <rFont val="Aptos Narrow"/>
        <family val="2"/>
        <scheme val="minor"/>
      </rPr>
      <t>Taxandria parviceps</t>
    </r>
    <r>
      <rPr>
        <sz val="10.5"/>
        <color rgb="FF000000"/>
        <rFont val="Aptos Narrow"/>
        <family val="2"/>
        <scheme val="minor"/>
      </rPr>
      <t xml:space="preserve"> on the western interface of the Yilgarn craton and the Albany-Frazer orogen.</t>
    </r>
  </si>
  <si>
    <t>Riparian communities of springs and Pools Pilbara</t>
  </si>
  <si>
    <t xml:space="preserve">Riparian flora and plant communities of springs and river pools with high water permanence of the Pilbara Region </t>
  </si>
  <si>
    <r>
      <t xml:space="preserve">The community includes flora with restricted distributions or populations that are highly disjunct or are major range extensions from northern and eastern Australia. These include </t>
    </r>
    <r>
      <rPr>
        <i/>
        <sz val="10.5"/>
        <color rgb="FF000000"/>
        <rFont val="Aptos Narrow"/>
        <family val="2"/>
        <scheme val="minor"/>
      </rPr>
      <t>Imperata cylindrica, Cladium procerum, Schoenus falcatus</t>
    </r>
    <r>
      <rPr>
        <sz val="10.5"/>
        <color rgb="FF000000"/>
        <rFont val="Aptos Narrow"/>
        <family val="2"/>
        <scheme val="minor"/>
      </rPr>
      <t xml:space="preserve"> and </t>
    </r>
    <r>
      <rPr>
        <i/>
        <sz val="10.5"/>
        <color rgb="FF000000"/>
        <rFont val="Aptos Narrow"/>
        <family val="2"/>
        <scheme val="minor"/>
      </rPr>
      <t>Fimbristylis sieberiana</t>
    </r>
    <r>
      <rPr>
        <sz val="10.5"/>
        <color rgb="FF000000"/>
        <rFont val="Aptos Narrow"/>
        <family val="2"/>
        <scheme val="minor"/>
      </rPr>
      <t xml:space="preserve"> (P3). In the Pilbara these taxa are almost exclusively restricted to the riparian zones of permanent wetlands with high soil moisture maintained by groundwater flows. Occurrences are disjunct with sites typically associated with groundwater discharge in gorge and valley wetlands that are often coupled with significant shading.</t>
    </r>
  </si>
  <si>
    <t>Rudall River riparian vegetation</t>
  </si>
  <si>
    <t>Riparian vegetation including phreatophytic species associated with creek lines and watercourses of Rudall River</t>
  </si>
  <si>
    <t>Semi permanent pools along courses of Rudall River.</t>
  </si>
  <si>
    <t>Little Sandy Desert</t>
  </si>
  <si>
    <t>Robinson Range BIF</t>
  </si>
  <si>
    <t>Robinson Range vegetation assemblages (banded ironstone formation)</t>
  </si>
  <si>
    <t>Roebourne Plains gilgai grasslands</t>
  </si>
  <si>
    <t>Roebourne Plains coastal grasslands with gilgai microrelief on cracking clays (Roebourne Plains gilgai grasslands)</t>
  </si>
  <si>
    <r>
      <t xml:space="preserve">These grasslands occur on microrelief on strongly gilgaied self-mulching cracking clays, and emergent depositional surfaces. The grasslands are surrounded by non-gilgaied clay plains/flats and sandy coastal and alluvial plains. The gilgai depressions support ephemeral and perennial tussock grasslands dominated by </t>
    </r>
    <r>
      <rPr>
        <i/>
        <sz val="10.5"/>
        <color theme="1"/>
        <rFont val="Aptos Narrow"/>
        <family val="2"/>
        <scheme val="minor"/>
      </rPr>
      <t>Sorghum</t>
    </r>
    <r>
      <rPr>
        <sz val="10.5"/>
        <color theme="1"/>
        <rFont val="Aptos Narrow"/>
        <family val="2"/>
        <scheme val="minor"/>
      </rPr>
      <t xml:space="preserve"> sp. and </t>
    </r>
    <r>
      <rPr>
        <i/>
        <sz val="10.5"/>
        <color theme="1"/>
        <rFont val="Aptos Narrow"/>
        <family val="2"/>
        <scheme val="minor"/>
      </rPr>
      <t>Eragrostis xerophila</t>
    </r>
    <r>
      <rPr>
        <sz val="10.5"/>
        <color theme="1"/>
        <rFont val="Aptos Narrow"/>
        <family val="2"/>
        <scheme val="minor"/>
      </rPr>
      <t xml:space="preserve"> (Roebourne Plains grass) along with other native species including </t>
    </r>
    <r>
      <rPr>
        <i/>
        <sz val="10.5"/>
        <color theme="1"/>
        <rFont val="Aptos Narrow"/>
        <family val="2"/>
        <scheme val="minor"/>
      </rPr>
      <t>Eriachne benthamii</t>
    </r>
    <r>
      <rPr>
        <sz val="10.5"/>
        <color theme="1"/>
        <rFont val="Aptos Narrow"/>
        <family val="2"/>
        <scheme val="minor"/>
      </rPr>
      <t xml:space="preserve"> (swamp wanderrie grass), </t>
    </r>
    <r>
      <rPr>
        <i/>
        <sz val="10.5"/>
        <color theme="1"/>
        <rFont val="Aptos Narrow"/>
        <family val="2"/>
        <scheme val="minor"/>
      </rPr>
      <t>Chrysopogon fallax</t>
    </r>
    <r>
      <rPr>
        <sz val="10.5"/>
        <color theme="1"/>
        <rFont val="Aptos Narrow"/>
        <family val="2"/>
        <scheme val="minor"/>
      </rPr>
      <t xml:space="preserve"> (golden beard grass) and </t>
    </r>
    <r>
      <rPr>
        <i/>
        <sz val="10.5"/>
        <color theme="1"/>
        <rFont val="Aptos Narrow"/>
        <family val="2"/>
        <scheme val="minor"/>
      </rPr>
      <t>Panicum decompositum</t>
    </r>
    <r>
      <rPr>
        <sz val="10.5"/>
        <color theme="1"/>
        <rFont val="Aptos Narrow"/>
        <family val="2"/>
        <scheme val="minor"/>
      </rPr>
      <t xml:space="preserve"> (native millet). Restricted to the Karratha area, where it has been largely removed. This community differs from the surrounding non-gilgaied clay flats of the Horseflat land system which are dominated by </t>
    </r>
    <r>
      <rPr>
        <i/>
        <sz val="10.5"/>
        <color theme="1"/>
        <rFont val="Aptos Narrow"/>
        <family val="2"/>
        <scheme val="minor"/>
      </rPr>
      <t>Eragrostis xerophila</t>
    </r>
    <r>
      <rPr>
        <sz val="10.5"/>
        <color theme="1"/>
        <rFont val="Aptos Narrow"/>
        <family val="2"/>
        <scheme val="minor"/>
      </rPr>
      <t xml:space="preserve"> and other perennial tussock grass species (</t>
    </r>
    <r>
      <rPr>
        <i/>
        <sz val="10.5"/>
        <color theme="1"/>
        <rFont val="Aptos Narrow"/>
        <family val="2"/>
        <scheme val="minor"/>
      </rPr>
      <t>Eragrostis</t>
    </r>
    <r>
      <rPr>
        <sz val="10.5"/>
        <color theme="1"/>
        <rFont val="Aptos Narrow"/>
        <family val="2"/>
        <scheme val="minor"/>
      </rPr>
      <t xml:space="preserve"> mostly).</t>
    </r>
  </si>
  <si>
    <t>Roebuck LS</t>
  </si>
  <si>
    <t>Roebuck Land System</t>
  </si>
  <si>
    <t>Paleo-tidal coastal plains and tidal flats with saline soil supporting salt-water couch grasslands, samphire low shrublands, melaleuca thickets and mangroves.</t>
  </si>
  <si>
    <t>Whicher Scarp F1</t>
  </si>
  <si>
    <t>Sabina River Jarrah and Marri woodland (Whicher Scarp floristic community F1)</t>
  </si>
  <si>
    <r>
      <t xml:space="preserve">Community in Sabina River alluvial fan where the Sabina River meets the Swan Coastal Plain. It is characterised by a suite of wetland taxa of restricted occurrence in the Whicher Scarp: </t>
    </r>
    <r>
      <rPr>
        <i/>
        <sz val="10.5"/>
        <color theme="1"/>
        <rFont val="Aptos Narrow"/>
        <family val="2"/>
        <scheme val="minor"/>
      </rPr>
      <t>Mirbelia dilatata, Lomandra pauciflora, Tremandra diffusa, Tremandra stelligera, Trymalium floribundum</t>
    </r>
    <r>
      <rPr>
        <sz val="10.5"/>
        <color theme="1"/>
        <rFont val="Aptos Narrow"/>
        <family val="2"/>
        <scheme val="minor"/>
      </rPr>
      <t xml:space="preserve"> subsp. </t>
    </r>
    <r>
      <rPr>
        <i/>
        <sz val="10.5"/>
        <color theme="1"/>
        <rFont val="Aptos Narrow"/>
        <family val="2"/>
        <scheme val="minor"/>
      </rPr>
      <t>trifidum</t>
    </r>
    <r>
      <rPr>
        <sz val="10.5"/>
        <color theme="1"/>
        <rFont val="Aptos Narrow"/>
        <family val="2"/>
        <scheme val="minor"/>
      </rPr>
      <t xml:space="preserve"> and </t>
    </r>
    <r>
      <rPr>
        <i/>
        <sz val="10.5"/>
        <color theme="1"/>
        <rFont val="Aptos Narrow"/>
        <family val="2"/>
        <scheme val="minor"/>
      </rPr>
      <t>Clematis aristata</t>
    </r>
    <r>
      <rPr>
        <sz val="10.5"/>
        <color theme="1"/>
        <rFont val="Aptos Narrow"/>
        <family val="2"/>
        <scheme val="minor"/>
      </rPr>
      <t xml:space="preserve"> var. </t>
    </r>
    <r>
      <rPr>
        <i/>
        <sz val="10.5"/>
        <color theme="1"/>
        <rFont val="Aptos Narrow"/>
        <family val="2"/>
        <scheme val="minor"/>
      </rPr>
      <t>occidentalis.</t>
    </r>
    <r>
      <rPr>
        <sz val="10.5"/>
        <color theme="1"/>
        <rFont val="Aptos Narrow"/>
        <family val="2"/>
        <scheme val="minor"/>
      </rPr>
      <t xml:space="preserve"> Other significant taxa in the community are: </t>
    </r>
    <r>
      <rPr>
        <i/>
        <sz val="10.5"/>
        <color theme="1"/>
        <rFont val="Aptos Narrow"/>
        <family val="2"/>
        <scheme val="minor"/>
      </rPr>
      <t>Hovea elliptica, Leucopogon verticillatus,</t>
    </r>
    <r>
      <rPr>
        <sz val="10.5"/>
        <color theme="1"/>
        <rFont val="Aptos Narrow"/>
        <family val="2"/>
        <scheme val="minor"/>
      </rPr>
      <t xml:space="preserve"> and </t>
    </r>
    <r>
      <rPr>
        <i/>
        <sz val="10.5"/>
        <color theme="1"/>
        <rFont val="Aptos Narrow"/>
        <family val="2"/>
        <scheme val="minor"/>
      </rPr>
      <t>Darwinia citriodora.</t>
    </r>
  </si>
  <si>
    <t>Mortlock Flats</t>
  </si>
  <si>
    <t>Salt Flats Plant Assemblages of the Mortlock River (East Branch)</t>
  </si>
  <si>
    <r>
      <t xml:space="preserve"> The habitat comprises braided channels (up to 2 km wide), flats, wash-lines and sandy rises (up to 2m high) stretching 39 km along the Mortlock River (East) from Meckering eastwards to 8 km west of Tammin. A mosaic of plant communities assorted by elevation occurs on the river flats. The area represents the most extensive braided saline drainage line in this part of the SW agricultural zone. The plant community comprises mixed shrubs (</t>
    </r>
    <r>
      <rPr>
        <i/>
        <sz val="10.5"/>
        <color theme="1"/>
        <rFont val="Aptos Narrow"/>
        <family val="2"/>
        <scheme val="minor"/>
      </rPr>
      <t>Scholtzia capitata, Melaleuca</t>
    </r>
    <r>
      <rPr>
        <sz val="10.5"/>
        <color theme="1"/>
        <rFont val="Aptos Narrow"/>
        <family val="2"/>
        <scheme val="minor"/>
      </rPr>
      <t xml:space="preserve"> aff. </t>
    </r>
    <r>
      <rPr>
        <i/>
        <sz val="10.5"/>
        <color theme="1"/>
        <rFont val="Aptos Narrow"/>
        <family val="2"/>
        <scheme val="minor"/>
      </rPr>
      <t>uncinata</t>
    </r>
    <r>
      <rPr>
        <sz val="10.5"/>
        <color theme="1"/>
        <rFont val="Aptos Narrow"/>
        <family val="2"/>
        <scheme val="minor"/>
      </rPr>
      <t xml:space="preserve">) over species rich herbs on sandy rises, with </t>
    </r>
    <r>
      <rPr>
        <i/>
        <sz val="10.5"/>
        <color theme="1"/>
        <rFont val="Aptos Narrow"/>
        <family val="2"/>
        <scheme val="minor"/>
      </rPr>
      <t>Melaleuca thyoides</t>
    </r>
    <r>
      <rPr>
        <sz val="10.5"/>
        <color theme="1"/>
        <rFont val="Aptos Narrow"/>
        <family val="2"/>
        <scheme val="minor"/>
      </rPr>
      <t xml:space="preserve"> on margins, dwarf scrub and species rich herbs on washlines and saline wetlands.</t>
    </r>
  </si>
  <si>
    <t>Salune LS</t>
  </si>
  <si>
    <t>Salune Land System</t>
  </si>
  <si>
    <t>Alluvial plains and saline flats interspersed with undulating sandy banks and low dunes; tall acacia shrublands and low shrublands of bluebush, saltbush and samphire.</t>
  </si>
  <si>
    <t>Sand Sheet vegetation (Robe Valley)</t>
  </si>
  <si>
    <r>
      <rPr>
        <i/>
        <sz val="10.5"/>
        <color theme="1"/>
        <rFont val="Aptos Narrow"/>
        <family val="2"/>
        <scheme val="minor"/>
      </rPr>
      <t>Corymbia zygophylla</t>
    </r>
    <r>
      <rPr>
        <sz val="10.5"/>
        <color theme="1"/>
        <rFont val="Aptos Narrow"/>
        <family val="2"/>
        <scheme val="minor"/>
      </rPr>
      <t xml:space="preserve"> scattered low trees over </t>
    </r>
    <r>
      <rPr>
        <i/>
        <sz val="10.5"/>
        <color theme="1"/>
        <rFont val="Aptos Narrow"/>
        <family val="2"/>
        <scheme val="minor"/>
      </rPr>
      <t>Acacia tumida</t>
    </r>
    <r>
      <rPr>
        <sz val="10.5"/>
        <color theme="1"/>
        <rFont val="Aptos Narrow"/>
        <family val="2"/>
        <scheme val="minor"/>
      </rPr>
      <t xml:space="preserve"> var. </t>
    </r>
    <r>
      <rPr>
        <i/>
        <sz val="10.5"/>
        <color theme="1"/>
        <rFont val="Aptos Narrow"/>
        <family val="2"/>
        <scheme val="minor"/>
      </rPr>
      <t>pilbarensis, Grevillea eriostachya</t>
    </r>
    <r>
      <rPr>
        <sz val="10.5"/>
        <color theme="1"/>
        <rFont val="Aptos Narrow"/>
        <family val="2"/>
        <scheme val="minor"/>
      </rPr>
      <t xml:space="preserve"> high shrubland over </t>
    </r>
    <r>
      <rPr>
        <i/>
        <sz val="10.5"/>
        <color theme="1"/>
        <rFont val="Aptos Narrow"/>
        <family val="2"/>
        <scheme val="minor"/>
      </rPr>
      <t>Triodia schinzii</t>
    </r>
    <r>
      <rPr>
        <sz val="10.5"/>
        <color theme="1"/>
        <rFont val="Aptos Narrow"/>
        <family val="2"/>
        <scheme val="minor"/>
      </rPr>
      <t xml:space="preserve"> hummock grassland. Other associated species include </t>
    </r>
    <r>
      <rPr>
        <i/>
        <sz val="10.5"/>
        <color theme="1"/>
        <rFont val="Aptos Narrow"/>
        <family val="2"/>
        <scheme val="minor"/>
      </rPr>
      <t>Cleome uncifera, Heliotropium transforme, Indigofera boviperda</t>
    </r>
    <r>
      <rPr>
        <sz val="10.5"/>
        <color theme="1"/>
        <rFont val="Aptos Narrow"/>
        <family val="2"/>
        <scheme val="minor"/>
      </rPr>
      <t xml:space="preserve"> subsp. </t>
    </r>
    <r>
      <rPr>
        <i/>
        <sz val="10.5"/>
        <color theme="1"/>
        <rFont val="Aptos Narrow"/>
        <family val="2"/>
        <scheme val="minor"/>
      </rPr>
      <t>boviperda,</t>
    </r>
    <r>
      <rPr>
        <sz val="10.5"/>
        <color theme="1"/>
        <rFont val="Aptos Narrow"/>
        <family val="2"/>
        <scheme val="minor"/>
      </rPr>
      <t xml:space="preserve"> and </t>
    </r>
    <r>
      <rPr>
        <i/>
        <sz val="10.5"/>
        <color theme="1"/>
        <rFont val="Aptos Narrow"/>
        <family val="2"/>
        <scheme val="minor"/>
      </rPr>
      <t>Ptilotus arthrolasius.</t>
    </r>
    <r>
      <rPr>
        <sz val="10.5"/>
        <color theme="1"/>
        <rFont val="Aptos Narrow"/>
        <family val="2"/>
        <scheme val="minor"/>
      </rPr>
      <t xml:space="preserve">
Most northern example/expression of vegetation of Carnarvon Basin. Community is poorly represented type in the Pilbara Region, and not represented in the reserve system. Community contains many plant species that are at their northern limits or exist as disjunct populations. Vulnerable to invasion by weeds.</t>
    </r>
  </si>
  <si>
    <t>Scoop LS</t>
  </si>
  <si>
    <t>Scoop Land System</t>
  </si>
  <si>
    <t>Stony plains with snakewood and chenopod shrublands.</t>
  </si>
  <si>
    <t>Exmouth, Gascoyne, Pilbara Region</t>
  </si>
  <si>
    <t>Seasonal clay wetlands of the SW (groups 1-3)</t>
  </si>
  <si>
    <t>Seasonal rainfall filled wetlands with impeding substrate of the Swan Coastal Plain and Jarrah Forest in transitional rainfall zones (previously ‘Claypans of the Swan Coastal Plain’)</t>
  </si>
  <si>
    <t>Group 1: Claypans of the Swan Coastal Plain and plateau with a damp terrestrial phase of the pool cycle. Common overstorey taxa include Casuarina obesa, Melaleuca viminea and Melaleuca cuticularis. Taxa of this group often reflect a higher salinity of the claypan substrate.</t>
  </si>
  <si>
    <t>This listing encompasses Claypan Group 1, 2 and 3 (as defined by Gibson et al. 2005: Threatened plant communities of Western Australia. 2 The seasonal clay-based wetland communities of the South West. Pacific Conservation Biology 11:287-301) that are included under the EPBC-listed TEC and are not listed as a TEC at the State level. Floristic community types 7, 8, 9, and 10a (as defined in Gibson et al. 1994; A floristic survey of the southern Swan Coastal Plain) are also part of the synonymous EPBC-listed claypan TEC but those claypans have existing State TEC status.</t>
  </si>
  <si>
    <t>Synonymous with sub-types of 'Clay Pans of the Swan Coastal Plain'
(Critically Endangered TEC)</t>
  </si>
  <si>
    <r>
      <t xml:space="preserve">Group 2: Seasonally inundated flats largely confined to the Swan Coastal Plain in high rainfall areas. Generally characterised by </t>
    </r>
    <r>
      <rPr>
        <i/>
        <sz val="10.5"/>
        <color theme="1"/>
        <rFont val="Aptos Narrow"/>
        <family val="2"/>
        <scheme val="minor"/>
      </rPr>
      <t>Hypocalymma angustifolium</t>
    </r>
    <r>
      <rPr>
        <sz val="10.5"/>
        <color theme="1"/>
        <rFont val="Aptos Narrow"/>
        <family val="2"/>
        <scheme val="minor"/>
      </rPr>
      <t xml:space="preserve">, </t>
    </r>
    <r>
      <rPr>
        <i/>
        <sz val="10.5"/>
        <color theme="1"/>
        <rFont val="Aptos Narrow"/>
        <family val="2"/>
        <scheme val="minor"/>
      </rPr>
      <t>Kunzea micrantha</t>
    </r>
    <r>
      <rPr>
        <sz val="10.5"/>
        <color theme="1"/>
        <rFont val="Aptos Narrow"/>
        <family val="2"/>
        <scheme val="minor"/>
      </rPr>
      <t xml:space="preserve">, </t>
    </r>
    <r>
      <rPr>
        <i/>
        <sz val="10.5"/>
        <color theme="1"/>
        <rFont val="Aptos Narrow"/>
        <family val="2"/>
        <scheme val="minor"/>
      </rPr>
      <t>Kunzea recurva</t>
    </r>
    <r>
      <rPr>
        <sz val="10.5"/>
        <color theme="1"/>
        <rFont val="Aptos Narrow"/>
        <family val="2"/>
        <scheme val="minor"/>
      </rPr>
      <t xml:space="preserve"> and </t>
    </r>
    <r>
      <rPr>
        <i/>
        <sz val="10.5"/>
        <color theme="1"/>
        <rFont val="Aptos Narrow"/>
        <family val="2"/>
        <scheme val="minor"/>
      </rPr>
      <t>Viminaria juncea</t>
    </r>
    <r>
      <rPr>
        <sz val="10.5"/>
        <color theme="1"/>
        <rFont val="Aptos Narrow"/>
        <family val="2"/>
        <scheme val="minor"/>
      </rPr>
      <t>.</t>
    </r>
  </si>
  <si>
    <t>Group 3: Predominantly claypans of deeper basins of the Swan Coastal Plain and Jarrah Forest Bioregion (plateau). Generally dominated by Melaleuca lateritia and characterised by aquatic and amphibious taxa (e.g. Hydrocotyle lemnoides P4, Glossostigma diandrum, Liparophyllum capitatum, and Eleocharis keigheryi VU).</t>
  </si>
  <si>
    <t>Whicher Scarp G2</t>
  </si>
  <si>
    <t>Shrublands of near permanent wetlands in creeklines of the Whicher Scarp (Whicher Scarp floristic community G2)</t>
  </si>
  <si>
    <r>
      <t xml:space="preserve">Community is species poor and included the following taxa: </t>
    </r>
    <r>
      <rPr>
        <i/>
        <sz val="10.5"/>
        <color theme="1"/>
        <rFont val="Aptos Narrow"/>
        <family val="2"/>
        <scheme val="minor"/>
      </rPr>
      <t>Astartea scoparia, Homalospermum firmum, Taxandria fragrans</t>
    </r>
    <r>
      <rPr>
        <sz val="10.5"/>
        <color theme="1"/>
        <rFont val="Aptos Narrow"/>
        <family val="2"/>
        <scheme val="minor"/>
      </rPr>
      <t xml:space="preserve"> MS, *</t>
    </r>
    <r>
      <rPr>
        <i/>
        <sz val="10.5"/>
        <color theme="1"/>
        <rFont val="Aptos Narrow"/>
        <family val="2"/>
        <scheme val="minor"/>
      </rPr>
      <t>Anthoxanthum odoratum, Baumea rubingosa, Cyathochaeta teretifolia, Isolepis cernua, Taraxis grossa.</t>
    </r>
  </si>
  <si>
    <t>Kockatea shale</t>
  </si>
  <si>
    <t>Shrublands of the Northampton area, dominated by Melaleuca species over exposed Kockatea Shale</t>
  </si>
  <si>
    <r>
      <t xml:space="preserve">Heath on breakaways located in Port Gregory, west of Northampton. Community includes priority taxa; </t>
    </r>
    <r>
      <rPr>
        <i/>
        <sz val="10.5"/>
        <color theme="1"/>
        <rFont val="Aptos Narrow"/>
        <family val="2"/>
        <scheme val="minor"/>
      </rPr>
      <t>Ptilotus chortophytum</t>
    </r>
    <r>
      <rPr>
        <sz val="10.5"/>
        <color theme="1"/>
        <rFont val="Aptos Narrow"/>
        <family val="2"/>
        <scheme val="minor"/>
      </rPr>
      <t xml:space="preserve"> (P1), </t>
    </r>
    <r>
      <rPr>
        <i/>
        <sz val="10.5"/>
        <color theme="1"/>
        <rFont val="Aptos Narrow"/>
        <family val="2"/>
        <scheme val="minor"/>
      </rPr>
      <t>Leucopogon</t>
    </r>
    <r>
      <rPr>
        <sz val="10.5"/>
        <color theme="1"/>
        <rFont val="Aptos Narrow"/>
        <family val="2"/>
        <scheme val="minor"/>
      </rPr>
      <t xml:space="preserve"> sp. Port Gregory, </t>
    </r>
    <r>
      <rPr>
        <i/>
        <sz val="10.5"/>
        <color theme="1"/>
        <rFont val="Aptos Narrow"/>
        <family val="2"/>
        <scheme val="minor"/>
      </rPr>
      <t>Ozothamnus</t>
    </r>
    <r>
      <rPr>
        <sz val="10.5"/>
        <color theme="1"/>
        <rFont val="Aptos Narrow"/>
        <family val="2"/>
        <scheme val="minor"/>
      </rPr>
      <t xml:space="preserve"> sp. Northampton, </t>
    </r>
    <r>
      <rPr>
        <i/>
        <sz val="10.5"/>
        <color theme="1"/>
        <rFont val="Aptos Narrow"/>
        <family val="2"/>
        <scheme val="minor"/>
      </rPr>
      <t>Gastrolobium propinquum</t>
    </r>
    <r>
      <rPr>
        <sz val="10.5"/>
        <color theme="1"/>
        <rFont val="Aptos Narrow"/>
        <family val="2"/>
        <scheme val="minor"/>
      </rPr>
      <t xml:space="preserve"> (P1), outlier of </t>
    </r>
    <r>
      <rPr>
        <i/>
        <sz val="10.5"/>
        <color theme="1"/>
        <rFont val="Aptos Narrow"/>
        <family val="2"/>
        <scheme val="minor"/>
      </rPr>
      <t>Ptilotus helichrysoides.</t>
    </r>
    <r>
      <rPr>
        <sz val="10.5"/>
        <color theme="1"/>
        <rFont val="Aptos Narrow"/>
        <family val="2"/>
        <scheme val="minor"/>
      </rPr>
      <t xml:space="preserve"> Unusual geology (Kockatea Shale) outcropping at surface.</t>
    </r>
  </si>
  <si>
    <t>SCP21b</t>
  </si>
  <si>
    <r>
      <t xml:space="preserve">Southern </t>
    </r>
    <r>
      <rPr>
        <i/>
        <sz val="10.5"/>
        <color theme="1"/>
        <rFont val="Aptos Narrow"/>
        <family val="2"/>
        <scheme val="minor"/>
      </rPr>
      <t>Banksia attenuata</t>
    </r>
    <r>
      <rPr>
        <sz val="10.5"/>
        <color theme="1"/>
        <rFont val="Aptos Narrow"/>
        <family val="2"/>
        <scheme val="minor"/>
      </rPr>
      <t xml:space="preserve"> woodlands (‘community type 21b’)</t>
    </r>
  </si>
  <si>
    <r>
      <t xml:space="preserve">This community is restricted to sand sheets at the base of the Whicher Scarp, the sand sheets on elevated ridges or the sand plain south of Bunbury. Structurally, this community type is normally </t>
    </r>
    <r>
      <rPr>
        <i/>
        <sz val="10.5"/>
        <color theme="1"/>
        <rFont val="Aptos Narrow"/>
        <family val="2"/>
        <scheme val="minor"/>
      </rPr>
      <t>Banksia attenuata</t>
    </r>
    <r>
      <rPr>
        <sz val="10.5"/>
        <color theme="1"/>
        <rFont val="Aptos Narrow"/>
        <family val="2"/>
        <scheme val="minor"/>
      </rPr>
      <t xml:space="preserve"> or </t>
    </r>
    <r>
      <rPr>
        <i/>
        <sz val="10.5"/>
        <color theme="1"/>
        <rFont val="Aptos Narrow"/>
        <family val="2"/>
        <scheme val="minor"/>
      </rPr>
      <t>Eucalyptus marginata – B. attenuata</t>
    </r>
    <r>
      <rPr>
        <sz val="10.5"/>
        <color theme="1"/>
        <rFont val="Aptos Narrow"/>
        <family val="2"/>
        <scheme val="minor"/>
      </rPr>
      <t xml:space="preserve"> woodlands. Common taxa include </t>
    </r>
    <r>
      <rPr>
        <i/>
        <sz val="10.5"/>
        <color theme="1"/>
        <rFont val="Aptos Narrow"/>
        <family val="2"/>
        <scheme val="minor"/>
      </rPr>
      <t>Acacia extensa, Jacksonia</t>
    </r>
    <r>
      <rPr>
        <sz val="10.5"/>
        <color theme="1"/>
        <rFont val="Aptos Narrow"/>
        <family val="2"/>
        <scheme val="minor"/>
      </rPr>
      <t xml:space="preserve"> sp. Busselton, </t>
    </r>
    <r>
      <rPr>
        <i/>
        <sz val="10.5"/>
        <color theme="1"/>
        <rFont val="Aptos Narrow"/>
        <family val="2"/>
        <scheme val="minor"/>
      </rPr>
      <t>Laxmannia sessiliflora, Lysinema ciliatum</t>
    </r>
    <r>
      <rPr>
        <sz val="10.5"/>
        <color theme="1"/>
        <rFont val="Aptos Narrow"/>
        <family val="2"/>
        <scheme val="minor"/>
      </rPr>
      <t xml:space="preserve"> and </t>
    </r>
    <r>
      <rPr>
        <i/>
        <sz val="10.5"/>
        <color theme="1"/>
        <rFont val="Aptos Narrow"/>
        <family val="2"/>
        <scheme val="minor"/>
      </rPr>
      <t>Johnsonia acaulis.</t>
    </r>
  </si>
  <si>
    <t>SCP25</t>
  </si>
  <si>
    <r>
      <t xml:space="preserve">Southern Swan Coastal Plain </t>
    </r>
    <r>
      <rPr>
        <i/>
        <sz val="10.5"/>
        <color theme="1"/>
        <rFont val="Aptos Narrow"/>
        <family val="2"/>
        <scheme val="minor"/>
      </rPr>
      <t>Eucalyptus gomphocephala</t>
    </r>
    <r>
      <rPr>
        <sz val="10.5"/>
        <color theme="1"/>
        <rFont val="Aptos Narrow"/>
        <family val="2"/>
        <scheme val="minor"/>
      </rPr>
      <t xml:space="preserve"> - </t>
    </r>
    <r>
      <rPr>
        <i/>
        <sz val="10.5"/>
        <color theme="1"/>
        <rFont val="Aptos Narrow"/>
        <family val="2"/>
        <scheme val="minor"/>
      </rPr>
      <t>Agonis flexuosa</t>
    </r>
    <r>
      <rPr>
        <sz val="10.5"/>
        <color theme="1"/>
        <rFont val="Aptos Narrow"/>
        <family val="2"/>
        <scheme val="minor"/>
      </rPr>
      <t xml:space="preserve"> woodlands (floristic community type 25)</t>
    </r>
  </si>
  <si>
    <r>
      <t xml:space="preserve">Woodlands of </t>
    </r>
    <r>
      <rPr>
        <i/>
        <sz val="10.5"/>
        <color theme="1"/>
        <rFont val="Aptos Narrow"/>
        <family val="2"/>
        <scheme val="minor"/>
      </rPr>
      <t>Eucalyptus gomphocephala - Agonis flexuosa</t>
    </r>
    <r>
      <rPr>
        <sz val="10.5"/>
        <color theme="1"/>
        <rFont val="Aptos Narrow"/>
        <family val="2"/>
        <scheme val="minor"/>
      </rPr>
      <t xml:space="preserve"> south of Woodman Point. Recorded from the Karrakatta, Cottesloe and Vasse units. Dominants other than tuart were occasionally recorded, including </t>
    </r>
    <r>
      <rPr>
        <i/>
        <sz val="10.5"/>
        <color theme="1"/>
        <rFont val="Aptos Narrow"/>
        <family val="2"/>
        <scheme val="minor"/>
      </rPr>
      <t>Corymbia calophylla</t>
    </r>
    <r>
      <rPr>
        <sz val="10.5"/>
        <color theme="1"/>
        <rFont val="Aptos Narrow"/>
        <family val="2"/>
        <scheme val="minor"/>
      </rPr>
      <t xml:space="preserve"> at Paganoni block and </t>
    </r>
    <r>
      <rPr>
        <i/>
        <sz val="10.5"/>
        <color theme="1"/>
        <rFont val="Aptos Narrow"/>
        <family val="2"/>
        <scheme val="minor"/>
      </rPr>
      <t>Eucalyptus decipiens</t>
    </r>
    <r>
      <rPr>
        <sz val="10.5"/>
        <color theme="1"/>
        <rFont val="Aptos Narrow"/>
        <family val="2"/>
        <scheme val="minor"/>
      </rPr>
      <t xml:space="preserve"> at Kemerton. Occasionally dominants other than tuarts were recorded (</t>
    </r>
    <r>
      <rPr>
        <i/>
        <sz val="10.5"/>
        <color theme="1"/>
        <rFont val="Aptos Narrow"/>
        <family val="2"/>
        <scheme val="minor"/>
      </rPr>
      <t>Corymbia calophylla</t>
    </r>
    <r>
      <rPr>
        <sz val="10.5"/>
        <color theme="1"/>
        <rFont val="Aptos Narrow"/>
        <family val="2"/>
        <scheme val="minor"/>
      </rPr>
      <t xml:space="preserve"> and </t>
    </r>
    <r>
      <rPr>
        <i/>
        <sz val="10.5"/>
        <color theme="1"/>
        <rFont val="Aptos Narrow"/>
        <family val="2"/>
        <scheme val="minor"/>
      </rPr>
      <t>Eucalyptus decipiens</t>
    </r>
    <r>
      <rPr>
        <sz val="10.5"/>
        <color theme="1"/>
        <rFont val="Aptos Narrow"/>
        <family val="2"/>
        <scheme val="minor"/>
      </rPr>
      <t xml:space="preserve">) however tuarts are emergent nearby. Banksias found in this community include </t>
    </r>
    <r>
      <rPr>
        <i/>
        <sz val="10.5"/>
        <color theme="1"/>
        <rFont val="Aptos Narrow"/>
        <family val="2"/>
        <scheme val="minor"/>
      </rPr>
      <t>Banksia attenuata, B. grandis</t>
    </r>
    <r>
      <rPr>
        <sz val="10.5"/>
        <color theme="1"/>
        <rFont val="Aptos Narrow"/>
        <family val="2"/>
        <scheme val="minor"/>
      </rPr>
      <t xml:space="preserve"> and </t>
    </r>
    <r>
      <rPr>
        <i/>
        <sz val="10.5"/>
        <color theme="1"/>
        <rFont val="Aptos Narrow"/>
        <family val="2"/>
        <scheme val="minor"/>
      </rPr>
      <t xml:space="preserve">B. littoralis. </t>
    </r>
    <r>
      <rPr>
        <sz val="10.5"/>
        <color theme="1"/>
        <rFont val="Aptos Narrow"/>
        <family val="2"/>
        <scheme val="minor"/>
      </rPr>
      <t>Tuart formed the overstorey nearby however.</t>
    </r>
  </si>
  <si>
    <t>Can be a component of 'Banksia Woodlands of the Swan Coastal Plain ecological community' 
(Endangered TEC) 
or 
'Tuart (Eucalyptus gomphocephala) Woodlands and Forests of the Swan Coastal Plain ecological community'
(Critically Endangered TEC)</t>
  </si>
  <si>
    <r>
      <t xml:space="preserve">Woodlands of </t>
    </r>
    <r>
      <rPr>
        <i/>
        <sz val="10.5"/>
        <color rgb="FF000000"/>
        <rFont val="Aptos Narrow"/>
        <family val="2"/>
        <scheme val="minor"/>
      </rPr>
      <t>Eucalyptus gomphocephala - Agonis flexuosa</t>
    </r>
    <r>
      <rPr>
        <sz val="10.5"/>
        <color rgb="FF000000"/>
        <rFont val="Aptos Narrow"/>
        <family val="2"/>
        <scheme val="minor"/>
      </rPr>
      <t xml:space="preserve"> south of Woodman Point. Recorded from the Karrakatta, Cottesloe and Vasse units. Dominants other than tuart were occasionally recorded, including </t>
    </r>
    <r>
      <rPr>
        <i/>
        <sz val="10.5"/>
        <color rgb="FF000000"/>
        <rFont val="Aptos Narrow"/>
        <family val="2"/>
        <scheme val="minor"/>
      </rPr>
      <t>Corymbia calophylla</t>
    </r>
    <r>
      <rPr>
        <sz val="10.5"/>
        <color rgb="FF000000"/>
        <rFont val="Aptos Narrow"/>
        <family val="2"/>
        <scheme val="minor"/>
      </rPr>
      <t xml:space="preserve"> at Paganoni block and </t>
    </r>
    <r>
      <rPr>
        <i/>
        <sz val="10.5"/>
        <color rgb="FF000000"/>
        <rFont val="Aptos Narrow"/>
        <family val="2"/>
        <scheme val="minor"/>
      </rPr>
      <t>Eucalyptus decipiens</t>
    </r>
    <r>
      <rPr>
        <sz val="10.5"/>
        <color rgb="FF000000"/>
        <rFont val="Aptos Narrow"/>
        <family val="2"/>
        <scheme val="minor"/>
      </rPr>
      <t xml:space="preserve"> at Kemerton. Banksias found in this community include </t>
    </r>
    <r>
      <rPr>
        <i/>
        <sz val="10.5"/>
        <color rgb="FF000000"/>
        <rFont val="Aptos Narrow"/>
        <family val="2"/>
        <scheme val="minor"/>
      </rPr>
      <t>Banksia attenuata, B. grandis</t>
    </r>
    <r>
      <rPr>
        <sz val="10.5"/>
        <color rgb="FF000000"/>
        <rFont val="Aptos Narrow"/>
        <family val="2"/>
        <scheme val="minor"/>
      </rPr>
      <t xml:space="preserve"> and </t>
    </r>
    <r>
      <rPr>
        <i/>
        <sz val="10.5"/>
        <color rgb="FF000000"/>
        <rFont val="Aptos Narrow"/>
        <family val="2"/>
        <scheme val="minor"/>
      </rPr>
      <t xml:space="preserve">B. littoralis. </t>
    </r>
    <r>
      <rPr>
        <sz val="10.5"/>
        <color rgb="FF000000"/>
        <rFont val="Aptos Narrow"/>
        <family val="2"/>
        <scheme val="minor"/>
      </rPr>
      <t>Tuart formed the overstorey nearby however.</t>
    </r>
  </si>
  <si>
    <t>Coastal Grasslands</t>
  </si>
  <si>
    <t>Southwest Coastal Grassland</t>
  </si>
  <si>
    <r>
      <t xml:space="preserve">Southwest coastal grassland occurring over calcareous sand dune and dominated by a dense covering of a diverse array of perennial grasses including </t>
    </r>
    <r>
      <rPr>
        <i/>
        <sz val="10.5"/>
        <color rgb="FF000000"/>
        <rFont val="Aptos Narrow"/>
        <family val="2"/>
        <scheme val="minor"/>
      </rPr>
      <t>Austrostipa flavescens,</t>
    </r>
    <r>
      <rPr>
        <sz val="10.5"/>
        <color rgb="FF000000"/>
        <rFont val="Aptos Narrow"/>
        <family val="2"/>
        <scheme val="minor"/>
      </rPr>
      <t xml:space="preserve"> and </t>
    </r>
    <r>
      <rPr>
        <i/>
        <sz val="10.5"/>
        <color rgb="FF000000"/>
        <rFont val="Aptos Narrow"/>
        <family val="2"/>
        <scheme val="minor"/>
      </rPr>
      <t>Poa porphyroclados,</t>
    </r>
    <r>
      <rPr>
        <sz val="10.5"/>
        <color rgb="FF000000"/>
        <rFont val="Aptos Narrow"/>
        <family val="2"/>
        <scheme val="minor"/>
      </rPr>
      <t xml:space="preserve"> as well as a high density of the restiad </t>
    </r>
    <r>
      <rPr>
        <i/>
        <sz val="10.5"/>
        <color rgb="FF000000"/>
        <rFont val="Aptos Narrow"/>
        <family val="2"/>
        <scheme val="minor"/>
      </rPr>
      <t>Desmocladus flexuosus.</t>
    </r>
  </si>
  <si>
    <t>Sphagnum Communities of the Tingle</t>
  </si>
  <si>
    <t>Sphagnum communities of the Tingle Forest</t>
  </si>
  <si>
    <t>Walpole area.</t>
  </si>
  <si>
    <t>Western Kennedy Springs (Mooka)</t>
  </si>
  <si>
    <t>Springs of the Western Kennedy Ranges</t>
  </si>
  <si>
    <t>Spring in the Kennedy Range. Has rich representative invertebrate community.</t>
  </si>
  <si>
    <t>Stirling Range Upland Yates</t>
  </si>
  <si>
    <t>Stirling Range Upland Yate community</t>
  </si>
  <si>
    <r>
      <t xml:space="preserve">Low woodland of </t>
    </r>
    <r>
      <rPr>
        <i/>
        <sz val="10.5"/>
        <color theme="1"/>
        <rFont val="Aptos Narrow"/>
        <family val="2"/>
        <scheme val="minor"/>
      </rPr>
      <t>Eucalyptus cornuta</t>
    </r>
    <r>
      <rPr>
        <sz val="10.5"/>
        <color theme="1"/>
        <rFont val="Aptos Narrow"/>
        <family val="2"/>
        <scheme val="minor"/>
      </rPr>
      <t xml:space="preserve"> over a sparse shrub layer of </t>
    </r>
    <r>
      <rPr>
        <i/>
        <sz val="10.5"/>
        <color theme="1"/>
        <rFont val="Aptos Narrow"/>
        <family val="2"/>
        <scheme val="minor"/>
      </rPr>
      <t>Gastrolobium velutinum, Chamelaucium pauciflorum</t>
    </r>
    <r>
      <rPr>
        <sz val="10.5"/>
        <color theme="1"/>
        <rFont val="Aptos Narrow"/>
        <family val="2"/>
        <scheme val="minor"/>
      </rPr>
      <t xml:space="preserve"> and </t>
    </r>
    <r>
      <rPr>
        <i/>
        <sz val="10.5"/>
        <color theme="1"/>
        <rFont val="Aptos Narrow"/>
        <family val="2"/>
        <scheme val="minor"/>
      </rPr>
      <t>Thomasia foliosa</t>
    </r>
    <r>
      <rPr>
        <sz val="10.5"/>
        <color theme="1"/>
        <rFont val="Aptos Narrow"/>
        <family val="2"/>
        <scheme val="minor"/>
      </rPr>
      <t xml:space="preserve"> over open herbs of </t>
    </r>
    <r>
      <rPr>
        <i/>
        <sz val="10.5"/>
        <color theme="1"/>
        <rFont val="Aptos Narrow"/>
        <family val="2"/>
        <scheme val="minor"/>
      </rPr>
      <t>Tetrarrhena laevis, Poa porphyroclados, Billardiera heterophylla, Clematis pubescens, Senecio</t>
    </r>
    <r>
      <rPr>
        <sz val="10.5"/>
        <color theme="1"/>
        <rFont val="Aptos Narrow"/>
        <family val="2"/>
        <scheme val="minor"/>
      </rPr>
      <t xml:space="preserve"> sp., </t>
    </r>
    <r>
      <rPr>
        <i/>
        <sz val="10.5"/>
        <color theme="1"/>
        <rFont val="Aptos Narrow"/>
        <family val="2"/>
        <scheme val="minor"/>
      </rPr>
      <t>Hydrocotyle hirta, Cheilanthes austrotenuifolia</t>
    </r>
    <r>
      <rPr>
        <sz val="10.5"/>
        <color theme="1"/>
        <rFont val="Aptos Narrow"/>
        <family val="2"/>
        <scheme val="minor"/>
      </rPr>
      <t xml:space="preserve"> and </t>
    </r>
    <r>
      <rPr>
        <i/>
        <sz val="10.5"/>
        <color theme="1"/>
        <rFont val="Aptos Narrow"/>
        <family val="2"/>
        <scheme val="minor"/>
      </rPr>
      <t>Asplenium flabellifolium.</t>
    </r>
  </si>
  <si>
    <t>Mosquito Land System</t>
  </si>
  <si>
    <t>Stony saline plains of the Mosquito Land System</t>
  </si>
  <si>
    <r>
      <rPr>
        <i/>
        <sz val="10.5"/>
        <color theme="1"/>
        <rFont val="Aptos Narrow"/>
        <family val="2"/>
        <scheme val="minor"/>
      </rPr>
      <t>Triodia longiceps</t>
    </r>
    <r>
      <rPr>
        <sz val="10.5"/>
        <color theme="1"/>
        <rFont val="Aptos Narrow"/>
        <family val="2"/>
        <scheme val="minor"/>
      </rPr>
      <t xml:space="preserve"> grassland with scattered </t>
    </r>
    <r>
      <rPr>
        <i/>
        <sz val="10.5"/>
        <color theme="1"/>
        <rFont val="Aptos Narrow"/>
        <family val="2"/>
        <scheme val="minor"/>
      </rPr>
      <t>Maireana melanocoma</t>
    </r>
    <r>
      <rPr>
        <sz val="10.5"/>
        <color theme="1"/>
        <rFont val="Aptos Narrow"/>
        <family val="2"/>
        <scheme val="minor"/>
      </rPr>
      <t xml:space="preserve"> and </t>
    </r>
    <r>
      <rPr>
        <i/>
        <sz val="10.5"/>
        <color theme="1"/>
        <rFont val="Aptos Narrow"/>
        <family val="2"/>
        <scheme val="minor"/>
      </rPr>
      <t>Sclerolaena</t>
    </r>
    <r>
      <rPr>
        <sz val="10.5"/>
        <color theme="1"/>
        <rFont val="Aptos Narrow"/>
        <family val="2"/>
        <scheme val="minor"/>
      </rPr>
      <t xml:space="preserve"> spp. and includes Priority flora taxa </t>
    </r>
    <r>
      <rPr>
        <i/>
        <sz val="10.5"/>
        <color theme="1"/>
        <rFont val="Aptos Narrow"/>
        <family val="2"/>
        <scheme val="minor"/>
      </rPr>
      <t>Atriplex spinulosa</t>
    </r>
    <r>
      <rPr>
        <sz val="10.5"/>
        <color theme="1"/>
        <rFont val="Aptos Narrow"/>
        <family val="2"/>
        <scheme val="minor"/>
      </rPr>
      <t xml:space="preserve"> (P1) and </t>
    </r>
    <r>
      <rPr>
        <i/>
        <sz val="10.5"/>
        <color theme="1"/>
        <rFont val="Aptos Narrow"/>
        <family val="2"/>
        <scheme val="minor"/>
      </rPr>
      <t>Ptilotus wilsonii</t>
    </r>
    <r>
      <rPr>
        <sz val="10.5"/>
        <color theme="1"/>
        <rFont val="Aptos Narrow"/>
        <family val="2"/>
        <scheme val="minor"/>
      </rPr>
      <t xml:space="preserve"> (P1). Dissected by drainage lines. Dominated by (but not limited to) </t>
    </r>
    <r>
      <rPr>
        <i/>
        <sz val="10.5"/>
        <color theme="1"/>
        <rFont val="Aptos Narrow"/>
        <family val="2"/>
        <scheme val="minor"/>
      </rPr>
      <t>Melaleuca eleuterostachya</t>
    </r>
    <r>
      <rPr>
        <sz val="10.5"/>
        <color theme="1"/>
        <rFont val="Aptos Narrow"/>
        <family val="2"/>
        <scheme val="minor"/>
      </rPr>
      <t xml:space="preserve"> and </t>
    </r>
    <r>
      <rPr>
        <i/>
        <sz val="10.5"/>
        <color theme="1"/>
        <rFont val="Aptos Narrow"/>
        <family val="2"/>
        <scheme val="minor"/>
      </rPr>
      <t>Acacia bivenosa</t>
    </r>
    <r>
      <rPr>
        <sz val="10.5"/>
        <color theme="1"/>
        <rFont val="Aptos Narrow"/>
        <family val="2"/>
        <scheme val="minor"/>
      </rPr>
      <t xml:space="preserve"> occurring on saline red brown non-cracking clays with a mantle of quartz gravel and neutral subsurface soil material on level to undulating plains. Largely restricted to an area east of Nullagine.</t>
    </r>
  </si>
  <si>
    <t>Pink Lake</t>
  </si>
  <si>
    <t xml:space="preserve">Stromatolite-like microbialite community of a Coastal Hypersaline Lake (Pink Lake) </t>
  </si>
  <si>
    <t>Microbial, invertebrate and plant assemblages of natural saline seeps. Well-laminated stromatolites consisting of alternations of egg-shell-like layers of inorganic aragonite precipitate and calcified microbial layers dominated by coccoid cyanobacteria and photosynthetic bacteria. These structures probably record seasonal alternations of the growth of a benthic microbial community and aragonite precipitation.</t>
  </si>
  <si>
    <t>Sturt Meadows Calcrete</t>
  </si>
  <si>
    <t>Sturt Meadows calcrete groundwater assemblage type on Raeside palaeodrainage on Sturt Meadows Station</t>
  </si>
  <si>
    <t>Millstream</t>
  </si>
  <si>
    <t xml:space="preserve">Stygofaunal communities of the Western Fortescue Plains freshwater aquifer (Previously named ‘Stygofaunal communities of the Millstream freshwater aquifer’) </t>
  </si>
  <si>
    <t xml:space="preserve">A unique assemblage of subterranean invertebrate fauna. </t>
  </si>
  <si>
    <t>Bungaroo</t>
  </si>
  <si>
    <t>Stygofaunal community of the Bungaroo Aquifer</t>
  </si>
  <si>
    <t>A unique assemblage of aquatic subterranean fauna including eels, snails and other stygofauna.</t>
  </si>
  <si>
    <t>Nullarbor cave faunal assemblages</t>
  </si>
  <si>
    <t>Subterranean faunal ecosystems of Nullarbor caves (known from Nurina Cave, Olwolgin Cave, Burnabbie Cave, N327, N1327)</t>
  </si>
  <si>
    <t>The caves contain communities of invertebrates, other fauna and sensitive habitats including tree roots. Caves included in this community contain at least four troglobitic taxa.</t>
  </si>
  <si>
    <t>Hampton</t>
  </si>
  <si>
    <t>Robe Valley Mesas</t>
  </si>
  <si>
    <t>Subterranean invertebrate communities of mesas in the Robe Valley region</t>
  </si>
  <si>
    <t xml:space="preserve">A series of isolated mesas occur in the Robe Valley in the state’s Pilbara Region. The mesas are remnants of old valley infill deposits of the palaeo Robe River. The troglobitic faunal communities occur in an extremely specialised habitat and appear to require the particular structure and hydrogeology associated with mesas to provide a suitable humid habitat. Short range endemism is common in the fauna. The habitat is the humidified pisolitic strata.
</t>
  </si>
  <si>
    <t>Robe Valley Pisolitic Hills</t>
  </si>
  <si>
    <t xml:space="preserve">Subterranean invertebrate community of pisolitic hills in the Pilbara </t>
  </si>
  <si>
    <t xml:space="preserve">A series of isolated low undulating hills occur in the State’s Pilbara region. The troglofauna are being identified as having very short-range distributions.
</t>
  </si>
  <si>
    <t>Midwest, South Coast, South West, Swan, Warren</t>
  </si>
  <si>
    <t>Coastal Saltmarsh</t>
  </si>
  <si>
    <t>Subtropical and Temperate Coastal Saltmarsh</t>
  </si>
  <si>
    <r>
      <t>Consists of the assemblage of plants, animals and micro-organisms associated with saltmarsh in coastal regions of sub-tropical and temperate Australia (south of 23</t>
    </r>
    <r>
      <rPr>
        <vertAlign val="superscript"/>
        <sz val="10.5"/>
        <color theme="1"/>
        <rFont val="Aptos Narrow"/>
        <family val="2"/>
        <scheme val="minor"/>
      </rPr>
      <t>o</t>
    </r>
    <r>
      <rPr>
        <sz val="10.5"/>
        <color theme="1"/>
        <rFont val="Aptos Narrow"/>
        <family val="2"/>
        <scheme val="minor"/>
      </rPr>
      <t>S latitude). It occurs on the coastal margin, along estuaries and coastal embayments and on low wave energy coast in places with at least some tidal connection, including rarely-inundated supratidal areas, intermittently opened or closed lagoons, and groundwater tidal influences. The community occurs on sandy or muddy substrate and may include coastal clay pans and similar habitats. It consists of dense to patchy areas of characteristic coastal saltmarsh plant species that include salt- tolerant herbs, succulent shrubs or grasses, and may also include bare sediment as part of the mosaic. It can occur where the proportional cover by tree canopy such as mangroves, Melaleucas or Casuarinas or seagrass is not greater than 50%.
The description, area and condition thresholds that apply to the EPBC-listed TEC of the same name, also apply to this Priority ecological community.</t>
    </r>
  </si>
  <si>
    <t>Synonymous with 'Subtropical and Temperate Coastal Saltmarsh'
(Vulnerable TEC)</t>
  </si>
  <si>
    <t>Esperance Plains, Geraldton Sandplains, Jarrah Forest, Swan Coastal Plain, Warren</t>
  </si>
  <si>
    <t>Albany, Blackwood, Donnelly, Esperance, Frankland, Murchison, Swan Coastal, Turquoise Coast, Wellington</t>
  </si>
  <si>
    <r>
      <t>Consists of the assemblage of plants, animals and micro-organisms associated with saltmarsh in coastal regions of sub-tropical and temperate Australia (south of 23</t>
    </r>
    <r>
      <rPr>
        <vertAlign val="superscript"/>
        <sz val="10.5"/>
        <color rgb="FF000000"/>
        <rFont val="Aptos Narrow"/>
        <family val="2"/>
        <scheme val="minor"/>
      </rPr>
      <t>o</t>
    </r>
    <r>
      <rPr>
        <sz val="10.5"/>
        <color rgb="FF000000"/>
        <rFont val="Aptos Narrow"/>
        <family val="2"/>
        <scheme val="minor"/>
      </rPr>
      <t>S latitude). It occurs on the coastal margin, along estuaries and coastal embayments and on low wave energy coast in places with at least some tidal connection, including rarely-inundated supratidal areas, intermittently opened or closed lagoons, and groundwater tidal influences. The community occurs on sandy or muddy substrate and may include coastal clay pans and similar habitats. It consists of dense to patchy areas of characteristic coastal saltmarsh plant species that include salt- tolerant herbs, succulent shrubs or grasses, and may also include bare sediment as part of the mosaic. It can occur where the proportional cover by tree canopy such as mangroves, Melaleucas or Casuarinas or seagrass is not greater than 50%. 
The description, area and condition thresholds that apply to the EPBC-listed TEC of the same name, also apply to this Priority ecological community.</t>
    </r>
  </si>
  <si>
    <r>
      <t>Consists of the assemblage of plants, animals and micro-organisms associated with saltmarsh in coastal regions of sub-tropical and temperate Australia (south of 23</t>
    </r>
    <r>
      <rPr>
        <vertAlign val="superscript"/>
        <sz val="10.5"/>
        <color rgb="FF000000"/>
        <rFont val="Aptos Narrow"/>
        <family val="2"/>
        <scheme val="minor"/>
      </rPr>
      <t>o</t>
    </r>
    <r>
      <rPr>
        <sz val="10.5"/>
        <color rgb="FF000000"/>
        <rFont val="Aptos Narrow"/>
        <family val="2"/>
        <scheme val="minor"/>
      </rPr>
      <t>S latitude). It occurs on the coastal margin, along estuaries and coastal embayments and on low wave energy coast in places with at least some tidal connection, including rarely-inundated supratidal areas, intermittently opened or closed lagoons, and groundwater tidal influences. The community occurs on sandy or muddy substrate and may include coastal clay pans and similar habitats. It consists of dense to patchy areas of characteristic coastal saltmarsh plant species that include salt-tolerant herbs, succulent shrubs or grasses, and may also include bare sediment as part of the mosaic. It can occur where the proportional cover by tree canopy such as mangroves, Melaleucas, or Casuarinas or seagrass is not greater than 50%. 
The description, area and condition thresholds that apply to the EPBC-listed TEC of the same name, also apply to this Priority ecological community.</t>
    </r>
  </si>
  <si>
    <r>
      <t>Consists of the assemblage of plants, animals and micro-organisms associated with saltmarsh in coastal regions of sub-tropical and temperate Australia (south of 23</t>
    </r>
    <r>
      <rPr>
        <vertAlign val="superscript"/>
        <sz val="10.5"/>
        <color rgb="FF000000"/>
        <rFont val="Aptos Narrow"/>
        <family val="2"/>
        <scheme val="minor"/>
      </rPr>
      <t>o</t>
    </r>
    <r>
      <rPr>
        <sz val="10.5"/>
        <color rgb="FF000000"/>
        <rFont val="Aptos Narrow"/>
        <family val="2"/>
        <scheme val="minor"/>
      </rPr>
      <t>S latitude). It occurs on the coastal margin, along estuaries and coastal embayments and on low wave energy coast in places with at least some tidal connection, including rarely-inundated supratidal areas, intermittently opened or closed lagoons, and groundwater tidal influences. The community occurs on sandy or muddy substrate and may include coastal clay pans and similar habitats. It consists of dense to patchy areas of characteristic coastal saltmarsh plant species that include salt-tolerant herbs, succulent shrubs or grasses, and may also include bare sediment as part of the mosaic. It can occur where the proportional cover by tree canopy such as mangroves, Melaleucas, Casuarinas or seagrass is not greater than 50%. 
The description, area and condition thresholds that apply to the EPBC-listed TEC of the same name, also apply to this Priority ecological community.</t>
    </r>
  </si>
  <si>
    <t>Swamp Yate woodland (South Coast)</t>
  </si>
  <si>
    <r>
      <t>Swamp Yate (</t>
    </r>
    <r>
      <rPr>
        <i/>
        <sz val="10.5"/>
        <color theme="1"/>
        <rFont val="Aptos Narrow"/>
        <family val="2"/>
        <scheme val="minor"/>
      </rPr>
      <t>Eucalyptus occidentalis</t>
    </r>
    <r>
      <rPr>
        <sz val="10.5"/>
        <color theme="1"/>
        <rFont val="Aptos Narrow"/>
        <family val="2"/>
        <scheme val="minor"/>
      </rPr>
      <t>) woodlands in seasonally inundated clay basins (South Coast)</t>
    </r>
  </si>
  <si>
    <t>Yate woodlands with intact understorey and fringing vegetation are poorly conserved in the region.</t>
  </si>
  <si>
    <t>Esperance Plains, Mallee</t>
  </si>
  <si>
    <t>Albany, Esperance</t>
  </si>
  <si>
    <t>SCP23b</t>
  </si>
  <si>
    <r>
      <t xml:space="preserve">Swan Coastal Plain </t>
    </r>
    <r>
      <rPr>
        <i/>
        <sz val="10.5"/>
        <color theme="1"/>
        <rFont val="Aptos Narrow"/>
        <family val="2"/>
        <scheme val="minor"/>
      </rPr>
      <t>Banksia attenuata</t>
    </r>
    <r>
      <rPr>
        <sz val="10.5"/>
        <color theme="1"/>
        <rFont val="Aptos Narrow"/>
        <family val="2"/>
        <scheme val="minor"/>
      </rPr>
      <t xml:space="preserve"> - </t>
    </r>
    <r>
      <rPr>
        <i/>
        <sz val="10.5"/>
        <color theme="1"/>
        <rFont val="Aptos Narrow"/>
        <family val="2"/>
        <scheme val="minor"/>
      </rPr>
      <t>Banksia menziesii</t>
    </r>
    <r>
      <rPr>
        <sz val="10.5"/>
        <color theme="1"/>
        <rFont val="Aptos Narrow"/>
        <family val="2"/>
        <scheme val="minor"/>
      </rPr>
      <t xml:space="preserve"> woodlands (‘floristic community type 23b’)</t>
    </r>
  </si>
  <si>
    <t>These woodlands occur in the Bassendean system, from Melaleuca Park to Gingin. Occurs in reasonably extensive Banksia woodlands north of Perth.</t>
  </si>
  <si>
    <t>Whicher Scarp Paluslope Wetlands</t>
  </si>
  <si>
    <t>Swan Coastal Plain Paluslope Wetlands</t>
  </si>
  <si>
    <r>
      <t xml:space="preserve">These wetlands are very wet all year round and are associated with areas of groundwater seepage from the sandy low hills at the base of the Whicher Scarp. At times these wetlands are contiguous with areas of Pinjarra Plain wetlands, and the wetlands of the two landforms merge.  Combinations of the following species are typically found in the type: </t>
    </r>
    <r>
      <rPr>
        <i/>
        <sz val="10.5"/>
        <color theme="1"/>
        <rFont val="Aptos Narrow"/>
        <family val="2"/>
        <scheme val="minor"/>
      </rPr>
      <t>Melaleuca preissiana, Taxandria linearifolia, Taxandria fragrans, Melaleuca incana,</t>
    </r>
    <r>
      <rPr>
        <sz val="10.5"/>
        <color theme="1"/>
        <rFont val="Aptos Narrow"/>
        <family val="2"/>
        <scheme val="minor"/>
      </rPr>
      <t xml:space="preserve"> and </t>
    </r>
    <r>
      <rPr>
        <i/>
        <sz val="10.5"/>
        <color theme="1"/>
        <rFont val="Aptos Narrow"/>
        <family val="2"/>
        <scheme val="minor"/>
      </rPr>
      <t>Cyathochaeta teretifolia.</t>
    </r>
    <r>
      <rPr>
        <sz val="10.5"/>
        <color theme="1"/>
        <rFont val="Aptos Narrow"/>
        <family val="2"/>
        <scheme val="minor"/>
      </rPr>
      <t xml:space="preserve"> Other species include: </t>
    </r>
    <r>
      <rPr>
        <i/>
        <sz val="10.5"/>
        <color theme="1"/>
        <rFont val="Aptos Narrow"/>
        <family val="2"/>
        <scheme val="minor"/>
      </rPr>
      <t>Eucalyptus patens, Homalospermum firmum, Gahnia decomposita, Callistachys lanceolata, Hakea linearis, Melanostachya ustulata, Evandra aristata, Beaufortia sparsa, Calistemon glaucus</t>
    </r>
    <r>
      <rPr>
        <sz val="10.5"/>
        <color theme="1"/>
        <rFont val="Aptos Narrow"/>
        <family val="2"/>
        <scheme val="minor"/>
      </rPr>
      <t xml:space="preserve"> and </t>
    </r>
    <r>
      <rPr>
        <i/>
        <sz val="10.5"/>
        <color theme="1"/>
        <rFont val="Aptos Narrow"/>
        <family val="2"/>
        <scheme val="minor"/>
      </rPr>
      <t>Pultenaea pinifolia.</t>
    </r>
  </si>
  <si>
    <t>Taincrow Calcrete</t>
  </si>
  <si>
    <t>Taincrow calcrete groundwater assemblage type on Murchison palaeodrainage on Taincrow Station</t>
  </si>
  <si>
    <t>Sedgelands of Cape Leeuwin Spring</t>
  </si>
  <si>
    <t>Tall closed sedgeland on shallow soils derived from granite gneiss on the Leeuwin Naturaliste Ridge (‘Sedgelands of the Cape Leeuwin Spring’)</t>
  </si>
  <si>
    <r>
      <t xml:space="preserve">Tall closed sedgeland of </t>
    </r>
    <r>
      <rPr>
        <i/>
        <sz val="10.5"/>
        <color theme="1"/>
        <rFont val="Aptos Narrow"/>
        <family val="2"/>
        <scheme val="minor"/>
      </rPr>
      <t>Juncus krausii, Baumea juncea,</t>
    </r>
    <r>
      <rPr>
        <sz val="10.5"/>
        <color theme="1"/>
        <rFont val="Aptos Narrow"/>
        <family val="2"/>
        <scheme val="minor"/>
      </rPr>
      <t xml:space="preserve"> and </t>
    </r>
    <r>
      <rPr>
        <i/>
        <sz val="10.5"/>
        <color theme="1"/>
        <rFont val="Aptos Narrow"/>
        <family val="2"/>
        <scheme val="minor"/>
      </rPr>
      <t>Schoenoplectus validus;</t>
    </r>
    <r>
      <rPr>
        <sz val="10.5"/>
        <color theme="1"/>
        <rFont val="Aptos Narrow"/>
        <family val="2"/>
        <scheme val="minor"/>
      </rPr>
      <t xml:space="preserve"> tall closed sedgeland of </t>
    </r>
    <r>
      <rPr>
        <i/>
        <sz val="10.5"/>
        <color theme="1"/>
        <rFont val="Aptos Narrow"/>
        <family val="2"/>
        <scheme val="minor"/>
      </rPr>
      <t>Typha orientalis,</t>
    </r>
    <r>
      <rPr>
        <sz val="10.5"/>
        <color theme="1"/>
        <rFont val="Aptos Narrow"/>
        <family val="2"/>
        <scheme val="minor"/>
      </rPr>
      <t xml:space="preserve"> over </t>
    </r>
    <r>
      <rPr>
        <i/>
        <sz val="10.5"/>
        <color theme="1"/>
        <rFont val="Aptos Narrow"/>
        <family val="2"/>
        <scheme val="minor"/>
      </rPr>
      <t xml:space="preserve">S. validus, Lepidosperma gladiatum </t>
    </r>
    <r>
      <rPr>
        <sz val="10.5"/>
        <color theme="1"/>
        <rFont val="Aptos Narrow"/>
        <family val="2"/>
        <scheme val="minor"/>
      </rPr>
      <t xml:space="preserve">and </t>
    </r>
    <r>
      <rPr>
        <i/>
        <sz val="10.5"/>
        <color theme="1"/>
        <rFont val="Aptos Narrow"/>
        <family val="2"/>
        <scheme val="minor"/>
      </rPr>
      <t>Muehlenbeckia adpressa;</t>
    </r>
    <r>
      <rPr>
        <sz val="10.5"/>
        <color theme="1"/>
        <rFont val="Aptos Narrow"/>
        <family val="2"/>
        <scheme val="minor"/>
      </rPr>
      <t xml:space="preserve"> low closed sedgeland of </t>
    </r>
    <r>
      <rPr>
        <i/>
        <sz val="10.5"/>
        <color theme="1"/>
        <rFont val="Aptos Narrow"/>
        <family val="2"/>
        <scheme val="minor"/>
      </rPr>
      <t>Ficina nodosa</t>
    </r>
    <r>
      <rPr>
        <sz val="10.5"/>
        <color theme="1"/>
        <rFont val="Aptos Narrow"/>
        <family val="2"/>
        <scheme val="minor"/>
      </rPr>
      <t xml:space="preserve"> and </t>
    </r>
    <r>
      <rPr>
        <i/>
        <sz val="10.5"/>
        <color theme="1"/>
        <rFont val="Aptos Narrow"/>
        <family val="2"/>
        <scheme val="minor"/>
      </rPr>
      <t>Baumea juncea</t>
    </r>
    <r>
      <rPr>
        <sz val="10.5"/>
        <color theme="1"/>
        <rFont val="Aptos Narrow"/>
        <family val="2"/>
        <scheme val="minor"/>
      </rPr>
      <t xml:space="preserve"> on shallow soils derived from granite gneiss on the Leeuwin Naturaliste Ridge.</t>
    </r>
  </si>
  <si>
    <t>Tallerack Mallee-heath</t>
  </si>
  <si>
    <r>
      <t>Tallerack (</t>
    </r>
    <r>
      <rPr>
        <i/>
        <sz val="10.5"/>
        <color theme="1"/>
        <rFont val="Aptos Narrow"/>
        <family val="2"/>
        <scheme val="minor"/>
      </rPr>
      <t>Eucalyptus pleurocarpa</t>
    </r>
    <r>
      <rPr>
        <sz val="10.5"/>
        <color theme="1"/>
        <rFont val="Aptos Narrow"/>
        <family val="2"/>
        <scheme val="minor"/>
      </rPr>
      <t>) mallee-heath on seasonally inundated soils</t>
    </r>
  </si>
  <si>
    <t>May have been common prior to clearing for agriculture, and the remaining occurrences of this vegetation are of high conservation significance.</t>
  </si>
  <si>
    <t>Tallering Peak BIF</t>
  </si>
  <si>
    <t>Tallering Peak vegetation assemblages (banded ironstone formation)</t>
  </si>
  <si>
    <r>
      <t xml:space="preserve">Tallering Peak in the northwest is a massif of banded ironstone and jaspilite, with outcropping masses or rock along the spine. Vegetation is sparse and includes shrubs of only 1.2m of </t>
    </r>
    <r>
      <rPr>
        <i/>
        <sz val="10.5"/>
        <color theme="1"/>
        <rFont val="Aptos Narrow"/>
        <family val="2"/>
        <scheme val="minor"/>
      </rPr>
      <t>Acacia quadrimarginea,</t>
    </r>
    <r>
      <rPr>
        <sz val="10.5"/>
        <color theme="1"/>
        <rFont val="Aptos Narrow"/>
        <family val="2"/>
        <scheme val="minor"/>
      </rPr>
      <t xml:space="preserve"> </t>
    </r>
    <r>
      <rPr>
        <i/>
        <sz val="10.5"/>
        <color theme="1"/>
        <rFont val="Aptos Narrow"/>
        <family val="2"/>
        <scheme val="minor"/>
      </rPr>
      <t>A ?coolgardiensis, Eremophila leucophylla, Thryptomene johnsonii,</t>
    </r>
    <r>
      <rPr>
        <sz val="10.5"/>
        <color theme="1"/>
        <rFont val="Aptos Narrow"/>
        <family val="2"/>
        <scheme val="minor"/>
      </rPr>
      <t xml:space="preserve"> a smaller </t>
    </r>
    <r>
      <rPr>
        <i/>
        <sz val="10.5"/>
        <color theme="1"/>
        <rFont val="Aptos Narrow"/>
        <family val="2"/>
        <scheme val="minor"/>
      </rPr>
      <t>Baeckea</t>
    </r>
    <r>
      <rPr>
        <sz val="10.5"/>
        <color theme="1"/>
        <rFont val="Aptos Narrow"/>
        <family val="2"/>
        <scheme val="minor"/>
      </rPr>
      <t xml:space="preserve"> or </t>
    </r>
    <r>
      <rPr>
        <i/>
        <sz val="10.5"/>
        <color theme="1"/>
        <rFont val="Aptos Narrow"/>
        <family val="2"/>
        <scheme val="minor"/>
      </rPr>
      <t>Thryptomene</t>
    </r>
    <r>
      <rPr>
        <sz val="10.5"/>
        <color theme="1"/>
        <rFont val="Aptos Narrow"/>
        <family val="2"/>
        <scheme val="minor"/>
      </rPr>
      <t xml:space="preserve"> sp. and </t>
    </r>
    <r>
      <rPr>
        <i/>
        <sz val="10.5"/>
        <color theme="1"/>
        <rFont val="Aptos Narrow"/>
        <family val="2"/>
        <scheme val="minor"/>
      </rPr>
      <t>Ptilotus obovatus.</t>
    </r>
  </si>
  <si>
    <t>Tamala LS</t>
  </si>
  <si>
    <t>Tamala Land System</t>
  </si>
  <si>
    <t>Plains with a thin covering of sand over limestone, interspersed with stony rises; former saltbush and acacia shrublands, widely degraded and now replaced by winter pastures of exotic annuals.</t>
  </si>
  <si>
    <t>Tamma-Dryandra-Eremaea shrubland</t>
  </si>
  <si>
    <t xml:space="preserve">Tamma-Dryandra-Eremaea shrubland </t>
  </si>
  <si>
    <r>
      <t xml:space="preserve">Tamma-Dryandra-Eremaea shrubland on cream sands of the Ulva Landform Unit. </t>
    </r>
    <r>
      <rPr>
        <i/>
        <sz val="10.5"/>
        <color theme="1"/>
        <rFont val="Aptos Narrow"/>
        <family val="2"/>
        <scheme val="minor"/>
      </rPr>
      <t>Acacia lasiocalyx</t>
    </r>
    <r>
      <rPr>
        <sz val="10.5"/>
        <color theme="1"/>
        <rFont val="Aptos Narrow"/>
        <family val="2"/>
        <scheme val="minor"/>
      </rPr>
      <t xml:space="preserve"> and </t>
    </r>
    <r>
      <rPr>
        <i/>
        <sz val="10.5"/>
        <color theme="1"/>
        <rFont val="Aptos Narrow"/>
        <family val="2"/>
        <scheme val="minor"/>
      </rPr>
      <t>Allocasuarina campestris</t>
    </r>
    <r>
      <rPr>
        <sz val="10.5"/>
        <color theme="1"/>
        <rFont val="Aptos Narrow"/>
        <family val="2"/>
        <scheme val="minor"/>
      </rPr>
      <t xml:space="preserve"> over </t>
    </r>
    <r>
      <rPr>
        <i/>
        <sz val="10.5"/>
        <color theme="1"/>
        <rFont val="Aptos Narrow"/>
        <family val="2"/>
        <scheme val="minor"/>
      </rPr>
      <t>Eremaea pauciflora, Dryandra armata, Hakea aculeata</t>
    </r>
    <r>
      <rPr>
        <sz val="10.5"/>
        <color theme="1"/>
        <rFont val="Aptos Narrow"/>
        <family val="2"/>
        <scheme val="minor"/>
      </rPr>
      <t xml:space="preserve"> and </t>
    </r>
    <r>
      <rPr>
        <i/>
        <sz val="10.5"/>
        <color theme="1"/>
        <rFont val="Aptos Narrow"/>
        <family val="2"/>
        <scheme val="minor"/>
      </rPr>
      <t xml:space="preserve">Dryandra erythrocephala </t>
    </r>
    <r>
      <rPr>
        <sz val="10.5"/>
        <color theme="1"/>
        <rFont val="Aptos Narrow"/>
        <family val="2"/>
        <scheme val="minor"/>
      </rPr>
      <t xml:space="preserve">open heath over </t>
    </r>
    <r>
      <rPr>
        <i/>
        <sz val="10.5"/>
        <color theme="1"/>
        <rFont val="Aptos Narrow"/>
        <family val="2"/>
        <scheme val="minor"/>
      </rPr>
      <t>Neurachne alopecuroidea</t>
    </r>
    <r>
      <rPr>
        <sz val="10.5"/>
        <color theme="1"/>
        <rFont val="Aptos Narrow"/>
        <family val="2"/>
        <scheme val="minor"/>
      </rPr>
      <t xml:space="preserve"> very open grassland over cream sands of the Ulva Landform Unit.</t>
    </r>
  </si>
  <si>
    <t>Tanmurra Land System</t>
  </si>
  <si>
    <t>Plateaux, cuestas and hills on limestone or dolomite, supporting bloodwood-southern box sparse low woodland over arid short grass (Victoria Bonaparte IBRA region)</t>
  </si>
  <si>
    <t>Tanpool LS</t>
  </si>
  <si>
    <t>Tanpool land system</t>
  </si>
  <si>
    <t>A highly restricted land system that occurs between Pannawonica and Onslow. Consists of stony plains and low ridges of sandstone and other sedimentary rocks supporting hard spinifex grasslands and snakewood shrublands.</t>
  </si>
  <si>
    <t>Taxandria spathulata Heath</t>
  </si>
  <si>
    <r>
      <t xml:space="preserve">Taxandria spathulata </t>
    </r>
    <r>
      <rPr>
        <sz val="10.5"/>
        <color theme="1"/>
        <rFont val="Aptos Narrow"/>
        <family val="2"/>
        <scheme val="minor"/>
      </rPr>
      <t>Heath</t>
    </r>
  </si>
  <si>
    <r>
      <t>Community is an</t>
    </r>
    <r>
      <rPr>
        <i/>
        <sz val="10.5"/>
        <color theme="1"/>
        <rFont val="Aptos Narrow"/>
        <family val="2"/>
        <scheme val="minor"/>
      </rPr>
      <t xml:space="preserve"> </t>
    </r>
    <r>
      <rPr>
        <sz val="10.5"/>
        <color theme="1"/>
        <rFont val="Aptos Narrow"/>
        <family val="2"/>
        <scheme val="minor"/>
      </rPr>
      <t xml:space="preserve">open heath dominated by </t>
    </r>
    <r>
      <rPr>
        <i/>
        <sz val="10.5"/>
        <color theme="1"/>
        <rFont val="Aptos Narrow"/>
        <family val="2"/>
        <scheme val="minor"/>
      </rPr>
      <t>Taxandria spathulata,</t>
    </r>
    <r>
      <rPr>
        <sz val="10.5"/>
        <color theme="1"/>
        <rFont val="Aptos Narrow"/>
        <family val="2"/>
        <scheme val="minor"/>
      </rPr>
      <t xml:space="preserve"> with a sedgeland that includes </t>
    </r>
    <r>
      <rPr>
        <i/>
        <sz val="10.5"/>
        <color theme="1"/>
        <rFont val="Aptos Narrow"/>
        <family val="2"/>
        <scheme val="minor"/>
      </rPr>
      <t>Schoenus</t>
    </r>
    <r>
      <rPr>
        <sz val="10.5"/>
        <color theme="1"/>
        <rFont val="Aptos Narrow"/>
        <family val="2"/>
        <scheme val="minor"/>
      </rPr>
      <t xml:space="preserve"> sp. Cape Riche Cushion and </t>
    </r>
    <r>
      <rPr>
        <i/>
        <sz val="10.5"/>
        <color theme="1"/>
        <rFont val="Aptos Narrow"/>
        <family val="2"/>
        <scheme val="minor"/>
      </rPr>
      <t>Mesomelaena stygia</t>
    </r>
    <r>
      <rPr>
        <sz val="10.5"/>
        <color theme="1"/>
        <rFont val="Aptos Narrow"/>
        <family val="2"/>
        <scheme val="minor"/>
      </rPr>
      <t xml:space="preserve"> on clay loam overlying spongelite plains.</t>
    </r>
  </si>
  <si>
    <t>Three Rivers Calcrete</t>
  </si>
  <si>
    <t>Three Rivers calcrete groundwater assemblage types on Gascoyne palaeodrainage on Three Rivers Station</t>
  </si>
  <si>
    <t>Three Rivers Plutonic Calcrete</t>
  </si>
  <si>
    <t>Three Rivers Plutonic calcrete groundwater assemblage types on Gascoyne palaeodrainage on Three Rivers Station</t>
  </si>
  <si>
    <t>Trillbar LS</t>
  </si>
  <si>
    <t>Trillbar Land System</t>
  </si>
  <si>
    <t>Gently sloping stony plains with low rises of metamorphic rocks and gilgaied drainage foci; supports more or less saline shrublands of snakewood, mulga, bluebush and samphire with patches of tussock grassland</t>
  </si>
  <si>
    <t>Barrow Island Creekline Veg</t>
  </si>
  <si>
    <r>
      <t>Triodia angusta</t>
    </r>
    <r>
      <rPr>
        <sz val="10.5"/>
        <color theme="1"/>
        <rFont val="Aptos Narrow"/>
        <family val="2"/>
        <scheme val="minor"/>
      </rPr>
      <t xml:space="preserve"> dominated creekline vegetation (Barrow Island)</t>
    </r>
  </si>
  <si>
    <r>
      <t xml:space="preserve">General cover of Triodia angusta with shrubs principally </t>
    </r>
    <r>
      <rPr>
        <i/>
        <sz val="10.5"/>
        <color theme="1"/>
        <rFont val="Aptos Narrow"/>
        <family val="2"/>
        <scheme val="minor"/>
      </rPr>
      <t>Hakea suberea, Petalostylis labicheoides, Acacia bivenosa,</t>
    </r>
    <r>
      <rPr>
        <sz val="10.5"/>
        <color theme="1"/>
        <rFont val="Aptos Narrow"/>
        <family val="2"/>
        <scheme val="minor"/>
      </rPr>
      <t xml:space="preserve"> and </t>
    </r>
    <r>
      <rPr>
        <i/>
        <sz val="10.5"/>
        <color theme="1"/>
        <rFont val="Aptos Narrow"/>
        <family val="2"/>
        <scheme val="minor"/>
      </rPr>
      <t>Gossypium robinsonii.</t>
    </r>
    <r>
      <rPr>
        <sz val="10.5"/>
        <color theme="1"/>
        <rFont val="Aptos Narrow"/>
        <family val="2"/>
        <scheme val="minor"/>
      </rPr>
      <t xml:space="preserve">
</t>
    </r>
  </si>
  <si>
    <t>Triodia pisoliticola Assemblages</t>
  </si>
  <si>
    <t xml:space="preserve">Triodia pisoliticola (previously Triodia sp. Robe River) assemblages of mesas of the West Pilbara </t>
  </si>
  <si>
    <r>
      <t xml:space="preserve">This community is typically restricted to mesas and cordillo landforms where the plant assemblages are dominated by or contain </t>
    </r>
    <r>
      <rPr>
        <i/>
        <sz val="10.5"/>
        <color rgb="FF000000"/>
        <rFont val="Aptos Narrow"/>
        <family val="2"/>
        <scheme val="minor"/>
      </rPr>
      <t>Triodia pisoliticola</t>
    </r>
    <r>
      <rPr>
        <sz val="10.5"/>
        <color rgb="FF000000"/>
        <rFont val="Aptos Narrow"/>
        <family val="2"/>
        <scheme val="minor"/>
      </rPr>
      <t xml:space="preserve"> (P3) and are indicative of inverted landscapes; that is, where </t>
    </r>
    <r>
      <rPr>
        <i/>
        <sz val="10.5"/>
        <color rgb="FF000000"/>
        <rFont val="Aptos Narrow"/>
        <family val="2"/>
        <scheme val="minor"/>
      </rPr>
      <t>Triodia pisoliticola</t>
    </r>
    <r>
      <rPr>
        <sz val="10.5"/>
        <color rgb="FF000000"/>
        <rFont val="Aptos Narrow"/>
        <family val="2"/>
        <scheme val="minor"/>
      </rPr>
      <t xml:space="preserve"> occurs in combination with species that are considered ‘out-of-context’ from their normal habitat. The community is a combination of </t>
    </r>
    <r>
      <rPr>
        <i/>
        <sz val="10.5"/>
        <color rgb="FF000000"/>
        <rFont val="Aptos Narrow"/>
        <family val="2"/>
        <scheme val="minor"/>
      </rPr>
      <t>Triodia pisoliticola</t>
    </r>
    <r>
      <rPr>
        <sz val="10.5"/>
        <color rgb="FF000000"/>
        <rFont val="Aptos Narrow"/>
        <family val="2"/>
        <scheme val="minor"/>
      </rPr>
      <t xml:space="preserve"> with </t>
    </r>
    <r>
      <rPr>
        <i/>
        <sz val="10.5"/>
        <color rgb="FF000000"/>
        <rFont val="Aptos Narrow"/>
        <family val="2"/>
        <scheme val="minor"/>
      </rPr>
      <t>Acacia pruinocarpa, A. citrinoviridis</t>
    </r>
    <r>
      <rPr>
        <sz val="10.5"/>
        <color rgb="FF000000"/>
        <rFont val="Aptos Narrow"/>
        <family val="2"/>
        <scheme val="minor"/>
      </rPr>
      <t xml:space="preserve"> on slopes or peaks of mesas. These two Acacias are generally found associated with Pilbara creeklines, and their occurrence is probably indicative of the genesis of the mesa surfaces in wetlands, then erosion of the landscape and ‘inversion of the landscape’ such that the mesa slopes and peaks that were previously low in the landscape become high points.</t>
    </r>
  </si>
  <si>
    <t>Midwest, South West, Swan</t>
  </si>
  <si>
    <t>Tuart woodlands</t>
  </si>
  <si>
    <t>Tuart (Eucalyptus gomphocephala) woodlands and forests of the Swan Coastal Plain</t>
  </si>
  <si>
    <r>
      <t xml:space="preserve">Mostly confined to Quindalup Dunes and Spearwood Dunes but can also occur on the Bassendean dunes and Pinjarra Plain. It can occur on the banks of rivers and wetlands. Tuart is the key upper canopy species although it may co-occur with trees of other species. Trees commonly co-occurring with Tuart include </t>
    </r>
    <r>
      <rPr>
        <i/>
        <sz val="10.5"/>
        <color theme="1"/>
        <rFont val="Aptos Narrow"/>
        <family val="2"/>
        <scheme val="minor"/>
      </rPr>
      <t>Agonis flexuosa</t>
    </r>
    <r>
      <rPr>
        <sz val="10.5"/>
        <color theme="1"/>
        <rFont val="Aptos Narrow"/>
        <family val="2"/>
        <scheme val="minor"/>
      </rPr>
      <t xml:space="preserve"> (peppermint), </t>
    </r>
    <r>
      <rPr>
        <i/>
        <sz val="10.5"/>
        <color theme="1"/>
        <rFont val="Aptos Narrow"/>
        <family val="2"/>
        <scheme val="minor"/>
      </rPr>
      <t>Banksia grandis, Banksia attenuata, Eucalyptus marginata;</t>
    </r>
    <r>
      <rPr>
        <sz val="10.5"/>
        <color theme="1"/>
        <rFont val="Aptos Narrow"/>
        <family val="2"/>
        <scheme val="minor"/>
      </rPr>
      <t xml:space="preserve"> and less commonly, </t>
    </r>
    <r>
      <rPr>
        <i/>
        <sz val="10.5"/>
        <color theme="1"/>
        <rFont val="Aptos Narrow"/>
        <family val="2"/>
        <scheme val="minor"/>
      </rPr>
      <t>Corymbia calophylla, Banksia menziesii</t>
    </r>
    <r>
      <rPr>
        <sz val="10.5"/>
        <color theme="1"/>
        <rFont val="Aptos Narrow"/>
        <family val="2"/>
        <scheme val="minor"/>
      </rPr>
      <t xml:space="preserve"> and </t>
    </r>
    <r>
      <rPr>
        <i/>
        <sz val="10.5"/>
        <color theme="1"/>
        <rFont val="Aptos Narrow"/>
        <family val="2"/>
        <scheme val="minor"/>
      </rPr>
      <t>Banksia prionotes.</t>
    </r>
    <r>
      <rPr>
        <sz val="10.5"/>
        <color theme="1"/>
        <rFont val="Aptos Narrow"/>
        <family val="2"/>
        <scheme val="minor"/>
      </rPr>
      <t xml:space="preserve"> An understorey of native plants is typically present, which may include grasses, herbs and shrubs.
The description, area and condition thresholds that apply to the EPBC-listed TEC of the same name, also apply to this Priority ecological community.</t>
    </r>
  </si>
  <si>
    <t>Synonymous with 'Tuart (Eucalyptus gomphocephala) Woodlands and Forests of the Swan Coastal Plain ecological community'
(Critically Endangered TEC)</t>
  </si>
  <si>
    <t>Blackwood, Swan Coastal, Turquoise Coast, Wellington</t>
  </si>
  <si>
    <r>
      <t xml:space="preserve">Mostly confined to Quindalup Dunes and Spearwood Dunes but can also occur on the Bassendean dunes and Pinjarra Plain. It can occur on the banks of rivers and wetlands. Tuart is the key upper canopy species although it may co-occur with trees of other species. Trees commonly co-occurring with Tuart include </t>
    </r>
    <r>
      <rPr>
        <i/>
        <sz val="10.5"/>
        <color rgb="FF000000"/>
        <rFont val="Aptos Narrow"/>
        <family val="2"/>
        <scheme val="minor"/>
      </rPr>
      <t>Agonis flexuosa</t>
    </r>
    <r>
      <rPr>
        <sz val="10.5"/>
        <color rgb="FF000000"/>
        <rFont val="Aptos Narrow"/>
        <family val="2"/>
        <scheme val="minor"/>
      </rPr>
      <t xml:space="preserve"> (peppermint), </t>
    </r>
    <r>
      <rPr>
        <i/>
        <sz val="10.5"/>
        <color rgb="FF000000"/>
        <rFont val="Aptos Narrow"/>
        <family val="2"/>
        <scheme val="minor"/>
      </rPr>
      <t>Banksia grandis, Banksia attenuata, Eucalyptus marginata;</t>
    </r>
    <r>
      <rPr>
        <sz val="10.5"/>
        <color rgb="FF000000"/>
        <rFont val="Aptos Narrow"/>
        <family val="2"/>
        <scheme val="minor"/>
      </rPr>
      <t xml:space="preserve"> and less commonly, </t>
    </r>
    <r>
      <rPr>
        <i/>
        <sz val="10.5"/>
        <color rgb="FF000000"/>
        <rFont val="Aptos Narrow"/>
        <family val="2"/>
        <scheme val="minor"/>
      </rPr>
      <t>Corymbia calophylla, Banksia menziesii</t>
    </r>
    <r>
      <rPr>
        <sz val="10.5"/>
        <color rgb="FF000000"/>
        <rFont val="Aptos Narrow"/>
        <family val="2"/>
        <scheme val="minor"/>
      </rPr>
      <t xml:space="preserve"> and </t>
    </r>
    <r>
      <rPr>
        <i/>
        <sz val="10.5"/>
        <color rgb="FF000000"/>
        <rFont val="Aptos Narrow"/>
        <family val="2"/>
        <scheme val="minor"/>
      </rPr>
      <t>Banksia prionotes.</t>
    </r>
    <r>
      <rPr>
        <sz val="10.5"/>
        <color rgb="FF000000"/>
        <rFont val="Aptos Narrow"/>
        <family val="2"/>
        <scheme val="minor"/>
      </rPr>
      <t xml:space="preserve"> An understorey of native plants is typically present, which may include grasses, herbs and shrubs. 
The description, area and condition thresholds that apply to the EPBC-listed TEC of the same name, also apply to this Priority ecological community.</t>
    </r>
  </si>
  <si>
    <r>
      <t xml:space="preserve">Mostly confined to Quindalup Dunes and Spearwood Dunes but can also occur on the Bassendean dunes and Pinjarra Plain. It can occur on the banks of rivers and wetlands. Tuart is the key upper canopy species although it may co-occur with trees of other species. Trees commonly co-occurring with Tuart include </t>
    </r>
    <r>
      <rPr>
        <i/>
        <sz val="10.5"/>
        <color rgb="FF000000"/>
        <rFont val="Aptos Narrow"/>
        <family val="2"/>
        <scheme val="minor"/>
      </rPr>
      <t>Agonis flexuosa</t>
    </r>
    <r>
      <rPr>
        <sz val="10.5"/>
        <color rgb="FF000000"/>
        <rFont val="Aptos Narrow"/>
        <family val="2"/>
        <scheme val="minor"/>
      </rPr>
      <t xml:space="preserve"> (peppermint),</t>
    </r>
    <r>
      <rPr>
        <i/>
        <sz val="10.5"/>
        <color rgb="FF000000"/>
        <rFont val="Aptos Narrow"/>
        <family val="2"/>
        <scheme val="minor"/>
      </rPr>
      <t xml:space="preserve"> Banksia grandis, Banksia attenuata, Eucalyptus marginata;</t>
    </r>
    <r>
      <rPr>
        <sz val="10.5"/>
        <color rgb="FF000000"/>
        <rFont val="Aptos Narrow"/>
        <family val="2"/>
        <scheme val="minor"/>
      </rPr>
      <t xml:space="preserve"> and less commonly, </t>
    </r>
    <r>
      <rPr>
        <i/>
        <sz val="10.5"/>
        <color rgb="FF000000"/>
        <rFont val="Aptos Narrow"/>
        <family val="2"/>
        <scheme val="minor"/>
      </rPr>
      <t xml:space="preserve">Corymbia calophylla, Banksia menziesii </t>
    </r>
    <r>
      <rPr>
        <sz val="10.5"/>
        <color rgb="FF000000"/>
        <rFont val="Aptos Narrow"/>
        <family val="2"/>
        <scheme val="minor"/>
      </rPr>
      <t xml:space="preserve">and </t>
    </r>
    <r>
      <rPr>
        <i/>
        <sz val="10.5"/>
        <color rgb="FF000000"/>
        <rFont val="Aptos Narrow"/>
        <family val="2"/>
        <scheme val="minor"/>
      </rPr>
      <t>Banksia prionotes.</t>
    </r>
    <r>
      <rPr>
        <sz val="10.5"/>
        <color rgb="FF000000"/>
        <rFont val="Aptos Narrow"/>
        <family val="2"/>
        <scheme val="minor"/>
      </rPr>
      <t xml:space="preserve"> An understorey of native plants is typically present, which may include grasses, herbs and shrubs. 
The description, area and condition thresholds that apply to the EPBC-listed TEC of the same name, also apply to this Priority ecological community.</t>
    </r>
  </si>
  <si>
    <t>Yarcowie LS</t>
  </si>
  <si>
    <t>Tussock grasslands or grassy tall or low shrublands of the Yarcowie Land System (Carnarvon Basin)</t>
  </si>
  <si>
    <t>Gilgaied soils derived from lower cretaceous benthonitic siltstone on nearly flat plains that support tussock grasslands or grassy tall or low shrublands. Land system has very restricted distribution.</t>
  </si>
  <si>
    <t>Uramurdah Calcrete</t>
  </si>
  <si>
    <t>Uramurdah Lake calcrete groundwater assemblage type on Carey palaeodrainage on Millbillillie Station</t>
  </si>
  <si>
    <t>Vegetation Association 1271</t>
  </si>
  <si>
    <t>Vegetation Association 1271 as defined by John Beard’s vegetation mapping for the Kimberley (Beard 1979)</t>
  </si>
  <si>
    <t>Bare areas; claypans.</t>
  </si>
  <si>
    <t>Vegetation Association 33</t>
  </si>
  <si>
    <t>Vegetation Association 33 as defined by John Beard’s vegetation mapping for the Kimberley (Beard 1979)</t>
  </si>
  <si>
    <t>Shrublands, pindan; acacia shrubland with eucalypt medium woodland over curley spinifex.</t>
  </si>
  <si>
    <t>Vegetation Association 37</t>
  </si>
  <si>
    <t>Vegetation Association 37 as defined by John Beard’s vegetation mapping for the Kimberley (Beard 1979)</t>
  </si>
  <si>
    <t>Shrublands; teatree thicket.</t>
  </si>
  <si>
    <t>Vegetation Association 67</t>
  </si>
  <si>
    <t>Vegetation Association 67 as defined by John Beard’s vegetation mapping for the Kimberley (Beard 1979)</t>
  </si>
  <si>
    <t>Grasslands, tall bunch grass savanna, sparse low tree; ribbon grass and paperbarks.</t>
  </si>
  <si>
    <t>Vegetation Association 717</t>
  </si>
  <si>
    <t>Vegetation Association 717 as defined by John Beard’s vegetation mapping for the Kimberley (Beard 1979)</t>
  </si>
  <si>
    <t>Low forest; mixed tropical deciduous forest.</t>
  </si>
  <si>
    <t>Vegetation Association 718</t>
  </si>
  <si>
    <t>Vegetation Association 718 as defined by John Beard’s vegetation mapping for the Kimberley (Beard 1979)</t>
  </si>
  <si>
    <t>Grasslands, tall bunch grass savanna woodland, coolibah and ghost gum over ribbon grass.</t>
  </si>
  <si>
    <t>Vegetation Association 719</t>
  </si>
  <si>
    <t>Vegetation Association 719 as defined by John Beard’s vegetation mapping for the Kimberley (Beard 1979)</t>
  </si>
  <si>
    <r>
      <t xml:space="preserve">Hummock grasslands, shrub steppe; </t>
    </r>
    <r>
      <rPr>
        <i/>
        <sz val="10.5"/>
        <color theme="1"/>
        <rFont val="Aptos Narrow"/>
        <family val="2"/>
        <scheme val="minor"/>
      </rPr>
      <t>Acacia impressa</t>
    </r>
    <r>
      <rPr>
        <sz val="10.5"/>
        <color theme="1"/>
        <rFont val="Aptos Narrow"/>
        <family val="2"/>
        <scheme val="minor"/>
      </rPr>
      <t xml:space="preserve"> (now </t>
    </r>
    <r>
      <rPr>
        <i/>
        <sz val="10.5"/>
        <color theme="1"/>
        <rFont val="Aptos Narrow"/>
        <family val="2"/>
        <scheme val="minor"/>
      </rPr>
      <t>A. monticola</t>
    </r>
    <r>
      <rPr>
        <sz val="10.5"/>
        <color theme="1"/>
        <rFont val="Aptos Narrow"/>
        <family val="2"/>
        <scheme val="minor"/>
      </rPr>
      <t>) over</t>
    </r>
    <r>
      <rPr>
        <i/>
        <sz val="10.5"/>
        <color theme="1"/>
        <rFont val="Aptos Narrow"/>
        <family val="2"/>
        <scheme val="minor"/>
      </rPr>
      <t xml:space="preserve"> Triodia intermedia </t>
    </r>
    <r>
      <rPr>
        <sz val="10.5"/>
        <color theme="1"/>
        <rFont val="Aptos Narrow"/>
        <family val="2"/>
        <scheme val="minor"/>
      </rPr>
      <t>on stony laterite.</t>
    </r>
  </si>
  <si>
    <t>Vegetation Association 73</t>
  </si>
  <si>
    <t>Vegetation Association 73 as defined by John Beard’s vegetation mapping for the Kimberley (Beard 1979)</t>
  </si>
  <si>
    <r>
      <t>Grasslands, short bunch grass savanna, grass; salt water grassland (</t>
    </r>
    <r>
      <rPr>
        <i/>
        <sz val="10.5"/>
        <color theme="1"/>
        <rFont val="Aptos Narrow"/>
        <family val="2"/>
        <scheme val="minor"/>
      </rPr>
      <t>Sporobolus virginicus</t>
    </r>
    <r>
      <rPr>
        <sz val="10.5"/>
        <color theme="1"/>
        <rFont val="Aptos Narrow"/>
        <family val="2"/>
        <scheme val="minor"/>
      </rPr>
      <t>).</t>
    </r>
  </si>
  <si>
    <t>Vegetation Association 759</t>
  </si>
  <si>
    <t>Vegetation Association 759 as defined by John Beard’s vegetation mapping for the Kimberley (Beard 1979)</t>
  </si>
  <si>
    <r>
      <t>Grasslands, tall bunch grass savanna woodland, coolabah over ribbon/blue grass (</t>
    </r>
    <r>
      <rPr>
        <i/>
        <sz val="10.5"/>
        <color theme="1"/>
        <rFont val="Aptos Narrow"/>
        <family val="2"/>
        <scheme val="minor"/>
      </rPr>
      <t>Botriochloa</t>
    </r>
    <r>
      <rPr>
        <sz val="10.5"/>
        <color theme="1"/>
        <rFont val="Aptos Narrow"/>
        <family val="2"/>
        <scheme val="minor"/>
      </rPr>
      <t xml:space="preserve"> spp.).</t>
    </r>
  </si>
  <si>
    <t>Central Kimberley, Dampierland, Northern Kimberley</t>
  </si>
  <si>
    <t>Vegetation Association 760</t>
  </si>
  <si>
    <t>Vegetation Association 760 as defined by John Beard’s vegetation mapping for the Kimberley (Beard 1979)</t>
  </si>
  <si>
    <r>
      <t xml:space="preserve">Shrublands, pindan; </t>
    </r>
    <r>
      <rPr>
        <i/>
        <sz val="10.5"/>
        <color theme="1"/>
        <rFont val="Aptos Narrow"/>
        <family val="2"/>
        <scheme val="minor"/>
      </rPr>
      <t>Acacia tumida</t>
    </r>
    <r>
      <rPr>
        <sz val="10.5"/>
        <color theme="1"/>
        <rFont val="Aptos Narrow"/>
        <family val="2"/>
        <scheme val="minor"/>
      </rPr>
      <t xml:space="preserve"> shrubland with scattered low bloodwood and </t>
    </r>
    <r>
      <rPr>
        <i/>
        <sz val="10.5"/>
        <color theme="1"/>
        <rFont val="Aptos Narrow"/>
        <family val="2"/>
        <scheme val="minor"/>
      </rPr>
      <t xml:space="preserve">Eucalyptus setosa </t>
    </r>
    <r>
      <rPr>
        <sz val="10.5"/>
        <color theme="1"/>
        <rFont val="Aptos Narrow"/>
        <family val="2"/>
        <scheme val="minor"/>
      </rPr>
      <t>(not current name) over ribbon and curly spinifex.</t>
    </r>
  </si>
  <si>
    <t>Vegetation Association 767</t>
  </si>
  <si>
    <t>Vegetation Association 767 as defined by John Beard’s vegetation mapping for the Kimberley (Beard 1979)</t>
  </si>
  <si>
    <r>
      <t xml:space="preserve">Hummock grasslands, shrub steppe; </t>
    </r>
    <r>
      <rPr>
        <i/>
        <sz val="10.5"/>
        <color theme="1"/>
        <rFont val="Aptos Narrow"/>
        <family val="2"/>
        <scheme val="minor"/>
      </rPr>
      <t>Grevillea refracta</t>
    </r>
    <r>
      <rPr>
        <sz val="10.5"/>
        <color theme="1"/>
        <rFont val="Aptos Narrow"/>
        <family val="2"/>
        <scheme val="minor"/>
      </rPr>
      <t xml:space="preserve"> over soft spinifex.</t>
    </r>
  </si>
  <si>
    <t>Vegetation Association 770</t>
  </si>
  <si>
    <t>Vegetation Association 770 as defined by John Beard’s vegetation mapping for the Kimberley (Beard 1979)</t>
  </si>
  <si>
    <t>Shrublands; Wattle thicket near Broome.</t>
  </si>
  <si>
    <t>Vegetation Association 807</t>
  </si>
  <si>
    <t>Vegetation Association 807 as defined by John Beard’s vegetation mapping for the Kimberley (Beard 1979)</t>
  </si>
  <si>
    <t>Grasslands, tall bunch grass savanna sparse low tree; acacia over grass on black soil.</t>
  </si>
  <si>
    <t>Vegetation Association 815</t>
  </si>
  <si>
    <t>Vegetation Association 815 as defined by John Beard’s vegetation mapping for the Kimberley (Beard 1979)</t>
  </si>
  <si>
    <t>Grasslands, tall bunch grass savanna, sparse low tree, terminalia; mitchell and blue grass on basalt.</t>
  </si>
  <si>
    <t>Vegetation Association 833</t>
  </si>
  <si>
    <t>Vegetation Association 833 as defined by John Beard’s vegetation mapping for the Kimberley (Beard 1979)</t>
  </si>
  <si>
    <t>Grasslands, short bunch grass savanna sparse low tree; scattered snappy gum over arid short grass on plains.</t>
  </si>
  <si>
    <t>Central Kimberley, Ord Victoria Plain</t>
  </si>
  <si>
    <t>Vegetation Association 834</t>
  </si>
  <si>
    <t>Vegetation Association 834 as defined by John Beard’s vegetation mapping for the Kimberley (Beard 1979)</t>
  </si>
  <si>
    <t>Grasslands, tall bunch grass savanna, mitchell and blue grass.</t>
  </si>
  <si>
    <t>Vegetation Association 838</t>
  </si>
  <si>
    <t>Vegetation Association 838 as defined by John Beard’s vegetation mapping for the Kimberley (Beard 1979)</t>
  </si>
  <si>
    <r>
      <t>Grasslands, high grass savanna woodland; ghost gum and bloodwood (</t>
    </r>
    <r>
      <rPr>
        <i/>
        <sz val="10.5"/>
        <color theme="1"/>
        <rFont val="Aptos Narrow"/>
        <family val="2"/>
        <scheme val="minor"/>
      </rPr>
      <t>Eucalyptus polycarpa</t>
    </r>
    <r>
      <rPr>
        <sz val="10.5"/>
        <color theme="1"/>
        <rFont val="Aptos Narrow"/>
        <family val="2"/>
        <scheme val="minor"/>
      </rPr>
      <t xml:space="preserve"> now </t>
    </r>
    <r>
      <rPr>
        <i/>
        <sz val="10.5"/>
        <color theme="1"/>
        <rFont val="Aptos Narrow"/>
        <family val="2"/>
        <scheme val="minor"/>
      </rPr>
      <t>Corymbia polycarpa</t>
    </r>
    <r>
      <rPr>
        <sz val="10.5"/>
        <color theme="1"/>
        <rFont val="Aptos Narrow"/>
        <family val="2"/>
        <scheme val="minor"/>
      </rPr>
      <t>) over spinifex and tall upland grass.</t>
    </r>
  </si>
  <si>
    <t>Central Kimberley, Northern Kimberley, Victoria Bonaparte</t>
  </si>
  <si>
    <t>Vegetation Association 850</t>
  </si>
  <si>
    <t>Vegetation Association 850 as defined by John Beard’s vegetation mapping for the Kimberley (Beard 1979)</t>
  </si>
  <si>
    <t>Ord Victoria Plain, Tanami</t>
  </si>
  <si>
    <t>Vegetation Association 872</t>
  </si>
  <si>
    <t>Vegetation Association 872 as defined by John Beard’s vegetation mapping for the Kimberley (Beard 1979)</t>
  </si>
  <si>
    <r>
      <t xml:space="preserve">Hummock grasslands, sparse tree steppe; snappy gum over hard spinifex </t>
    </r>
    <r>
      <rPr>
        <i/>
        <sz val="10.5"/>
        <color theme="1"/>
        <rFont val="Aptos Narrow"/>
        <family val="2"/>
        <scheme val="minor"/>
      </rPr>
      <t>Triodia wiseana</t>
    </r>
    <r>
      <rPr>
        <sz val="10.5"/>
        <color theme="1"/>
        <rFont val="Aptos Narrow"/>
        <family val="2"/>
        <scheme val="minor"/>
      </rPr>
      <t xml:space="preserve"> and</t>
    </r>
    <r>
      <rPr>
        <i/>
        <sz val="10.5"/>
        <color theme="1"/>
        <rFont val="Aptos Narrow"/>
        <family val="2"/>
        <scheme val="minor"/>
      </rPr>
      <t xml:space="preserve"> T. intermedia</t>
    </r>
    <r>
      <rPr>
        <sz val="10.5"/>
        <color theme="1"/>
        <rFont val="Aptos Narrow"/>
        <family val="2"/>
        <scheme val="minor"/>
      </rPr>
      <t xml:space="preserve"> on basalt and dolerite.</t>
    </r>
  </si>
  <si>
    <t>Vegetation Association 902</t>
  </si>
  <si>
    <t>Vegetation Association 902 as defined by John Beard’s vegetation mapping for the Kimberley (Beard 1979)</t>
  </si>
  <si>
    <t>Hummock grasslands, low tree steppe; scattered low eucalypts in open curly spinifex.</t>
  </si>
  <si>
    <t>Vegetation Association 908</t>
  </si>
  <si>
    <t>Vegetation Association 908 as defined by John Beard’s vegetation mapping for the Kimberley (Beard 1979)</t>
  </si>
  <si>
    <t>Grasslands, high grass savanna low tree; terminalia and bauhinia over upland tall grass.</t>
  </si>
  <si>
    <t>Northern Kimberley, Victoria Bonaparte</t>
  </si>
  <si>
    <t>Vegetation Association 915</t>
  </si>
  <si>
    <t>Vegetation Association 915 as defined by John Beard’s vegetation mapping for the Kimberley (Beard 1979)</t>
  </si>
  <si>
    <r>
      <t xml:space="preserve">Mosaic: Grasslands, high grass savanna woodland: grey box, </t>
    </r>
    <r>
      <rPr>
        <i/>
        <sz val="10.5"/>
        <color theme="1"/>
        <rFont val="Aptos Narrow"/>
        <family val="2"/>
        <scheme val="minor"/>
      </rPr>
      <t>Eucalyptus confertifolia</t>
    </r>
    <r>
      <rPr>
        <sz val="10.5"/>
        <color theme="1"/>
        <rFont val="Aptos Narrow"/>
        <family val="2"/>
        <scheme val="minor"/>
      </rPr>
      <t xml:space="preserve"> (not current name) and </t>
    </r>
    <r>
      <rPr>
        <i/>
        <sz val="10.5"/>
        <color theme="1"/>
        <rFont val="Aptos Narrow"/>
        <family val="2"/>
        <scheme val="minor"/>
      </rPr>
      <t>E. foelscheana</t>
    </r>
    <r>
      <rPr>
        <sz val="10.5"/>
        <color theme="1"/>
        <rFont val="Aptos Narrow"/>
        <family val="2"/>
        <scheme val="minor"/>
      </rPr>
      <t xml:space="preserve"> (now </t>
    </r>
    <r>
      <rPr>
        <i/>
        <sz val="10.5"/>
        <color theme="1"/>
        <rFont val="Aptos Narrow"/>
        <family val="2"/>
        <scheme val="minor"/>
      </rPr>
      <t>Corymbia foelscheana</t>
    </r>
    <r>
      <rPr>
        <sz val="10.5"/>
        <color theme="1"/>
        <rFont val="Aptos Narrow"/>
        <family val="2"/>
        <scheme val="minor"/>
      </rPr>
      <t>) over spinifex, white and tall upland grass / Grasslands, high grass savanna low tree; terminalia and bauhinia over upland tall grass.</t>
    </r>
  </si>
  <si>
    <t>Vegetation Association 918</t>
  </si>
  <si>
    <t>Vegetation Association 918 as defined by John Beard’s vegetation mapping for the Kimberley (Beard 1979)</t>
  </si>
  <si>
    <t>Hummock grasslands, low tree steppe; snappy gum over curly and other spinifex.</t>
  </si>
  <si>
    <t>Fortescue Valley Sand Dunes</t>
  </si>
  <si>
    <t>Vegetation of sand dunes of the Hamersley Range/Fortescue Valley (previously 'Fortescue Valley Sand Dunes')</t>
  </si>
  <si>
    <r>
      <t xml:space="preserve">These red linear iron-rich sand dunes lie on the Divide Land system at the junction of the Hamersley Range and Fortescue Valley, between Kalgan Creek and the low hills to the west. A small number are vegetated with </t>
    </r>
    <r>
      <rPr>
        <i/>
        <sz val="10.5"/>
        <color theme="1"/>
        <rFont val="Aptos Narrow"/>
        <family val="2"/>
        <scheme val="minor"/>
      </rPr>
      <t>Acacia dictyophleba</t>
    </r>
    <r>
      <rPr>
        <sz val="10.5"/>
        <color theme="1"/>
        <rFont val="Aptos Narrow"/>
        <family val="2"/>
        <scheme val="minor"/>
      </rPr>
      <t xml:space="preserve"> scattered tall shrubs over </t>
    </r>
    <r>
      <rPr>
        <i/>
        <sz val="10.5"/>
        <color theme="1"/>
        <rFont val="Aptos Narrow"/>
        <family val="2"/>
        <scheme val="minor"/>
      </rPr>
      <t>Crotalaria cunninghamii, Trichodesma zeylanicum</t>
    </r>
    <r>
      <rPr>
        <sz val="10.5"/>
        <color theme="1"/>
        <rFont val="Aptos Narrow"/>
        <family val="2"/>
        <scheme val="minor"/>
      </rPr>
      <t xml:space="preserve"> var. </t>
    </r>
    <r>
      <rPr>
        <i/>
        <sz val="10.5"/>
        <color theme="1"/>
        <rFont val="Aptos Narrow"/>
        <family val="2"/>
        <scheme val="minor"/>
      </rPr>
      <t>grandiflorum</t>
    </r>
    <r>
      <rPr>
        <sz val="10.5"/>
        <color theme="1"/>
        <rFont val="Aptos Narrow"/>
        <family val="2"/>
        <scheme val="minor"/>
      </rPr>
      <t xml:space="preserve"> open shrubland. They are regionally rare, small and fragile and highly susceptible to threatening processes. </t>
    </r>
  </si>
  <si>
    <t>Violet Range (Perseverance Greenstone) BIF</t>
  </si>
  <si>
    <t>Violet Range (Perseverance Greenstone Belt) vegetation assemblages (banded ironstone formation)</t>
  </si>
  <si>
    <t>Wagga Wagga and Yalgoo Calcrete</t>
  </si>
  <si>
    <t>Wagga Wagga and Yalgoo calcrete groundwater assemblage type on Yalgoo and Moore palaeodrainage on Wagga Wagga and Bunnawarra Stations</t>
  </si>
  <si>
    <t>Wandoo woodland over dense low sedges</t>
  </si>
  <si>
    <t>Wandoo woodland over dense low sedges of Mesomelaena preisii on clay flats</t>
  </si>
  <si>
    <r>
      <t xml:space="preserve">Wandoo woodland on clay flats in valleys over dense low sedges of </t>
    </r>
    <r>
      <rPr>
        <i/>
        <sz val="10.5"/>
        <color theme="1"/>
        <rFont val="Aptos Narrow"/>
        <family val="2"/>
        <scheme val="minor"/>
      </rPr>
      <t>Mesomelaena preisii.</t>
    </r>
  </si>
  <si>
    <t>Warriedar/Pinyalling/Walagnumming Hills BIF</t>
  </si>
  <si>
    <t>Warriedar/Pinyalling/Walagnumming Hills vegetation assemblages (banded ironstone formation)</t>
  </si>
  <si>
    <t>Weeli Wolli</t>
  </si>
  <si>
    <t>Weeli Wolli Spring community</t>
  </si>
  <si>
    <t xml:space="preserve">Weeli Wolli Spring's riparian woodland and forest associations are unusual as a consequence of composition of the understorey. The sedge and herbfield communities that fringe many of the pools and associated water bodies along the main channels of Weeli Wolli Creek have not been recorded from any other wetland site in the Pilbara. The spring and creekline are also noted for their relatively high diversity of stygofauna and this is probably attributed to the large-scale calcrete and alluvial aquifer system associated with the creek. The valley of Weeli Wolli Spring also supports a very rich microbat assemblage including a threatened species.
</t>
  </si>
  <si>
    <t>Weld Range BIF</t>
  </si>
  <si>
    <t>Weld Range vegetation assemblages (banded ironstone formation)</t>
  </si>
  <si>
    <t>All the vegetation units associated with the BIF and BIF colluvial flats and outwash geology of the Weld Range. Includes vegetation units identified on these geologies by Markey and Dillon (2008).</t>
  </si>
  <si>
    <t>West Angelas</t>
  </si>
  <si>
    <t>West Angelas Cracking-Clays</t>
  </si>
  <si>
    <r>
      <t xml:space="preserve">Open tussock grasslands of </t>
    </r>
    <r>
      <rPr>
        <i/>
        <sz val="10.5"/>
        <color theme="1"/>
        <rFont val="Aptos Narrow"/>
        <family val="2"/>
        <scheme val="minor"/>
      </rPr>
      <t>Astrebla pectinata, A. elymoides, Aristida latifolia,</t>
    </r>
    <r>
      <rPr>
        <sz val="10.5"/>
        <color theme="1"/>
        <rFont val="Aptos Narrow"/>
        <family val="2"/>
        <scheme val="minor"/>
      </rPr>
      <t xml:space="preserve"> in combination with low scattered shrubs of </t>
    </r>
    <r>
      <rPr>
        <i/>
        <sz val="10.5"/>
        <color theme="1"/>
        <rFont val="Aptos Narrow"/>
        <family val="2"/>
        <scheme val="minor"/>
      </rPr>
      <t>Sida fibulifera,</t>
    </r>
    <r>
      <rPr>
        <sz val="10.5"/>
        <color theme="1"/>
        <rFont val="Aptos Narrow"/>
        <family val="2"/>
        <scheme val="minor"/>
      </rPr>
      <t xml:space="preserve"> on basalt (Jerrinah formation) derived cracking-clay loam depressions and flowlines. Occurs throughout the central and eastern Hamersley Range from near Tom Price east to Newman.</t>
    </r>
  </si>
  <si>
    <t>Gibson Desert, Great Sandy Desert, Pilbara</t>
  </si>
  <si>
    <t>Whicher Scarp B2</t>
  </si>
  <si>
    <t>West Whicher Scarp Banksia attenuata woodland (Swan Coastal Plain centred woodlands of grey/white sands floristic community B2)</t>
  </si>
  <si>
    <r>
      <t xml:space="preserve">This community type occurs in grey sand in the West Whicher Scarp. It is similar to the open </t>
    </r>
    <r>
      <rPr>
        <i/>
        <sz val="10.5"/>
        <color theme="1"/>
        <rFont val="Aptos Narrow"/>
        <family val="2"/>
        <scheme val="minor"/>
      </rPr>
      <t>Banksia attenuata</t>
    </r>
    <r>
      <rPr>
        <sz val="10.5"/>
        <color theme="1"/>
        <rFont val="Aptos Narrow"/>
        <family val="2"/>
        <scheme val="minor"/>
      </rPr>
      <t xml:space="preserve"> woodlands with Peppermint (</t>
    </r>
    <r>
      <rPr>
        <i/>
        <sz val="10.5"/>
        <color theme="1"/>
        <rFont val="Aptos Narrow"/>
        <family val="2"/>
        <scheme val="minor"/>
      </rPr>
      <t>Agonis flexuosa</t>
    </r>
    <r>
      <rPr>
        <sz val="10.5"/>
        <color theme="1"/>
        <rFont val="Aptos Narrow"/>
        <family val="2"/>
        <scheme val="minor"/>
      </rPr>
      <t xml:space="preserve">) from the grey sands of the West Whicher Scarp. The type is species poor. Taxa include: </t>
    </r>
    <r>
      <rPr>
        <i/>
        <sz val="10.5"/>
        <color theme="1"/>
        <rFont val="Aptos Narrow"/>
        <family val="2"/>
        <scheme val="minor"/>
      </rPr>
      <t>Allocasuarina fraseriana, Banksia attenuata, Xylomellum occidentale, Bossiaea praetermissa, Calytrix flavescens, Gompholobium tomentosum, Hibbertia hypericoides, Hovea stricta, Hypocalymma robustum, Kunzea rostrata, Petrophile linearis</t>
    </r>
    <r>
      <rPr>
        <sz val="10.5"/>
        <color theme="1"/>
        <rFont val="Aptos Narrow"/>
        <family val="2"/>
        <scheme val="minor"/>
      </rPr>
      <t xml:space="preserve"> and a suite of grasses, herbs and sedges.</t>
    </r>
  </si>
  <si>
    <t>Ironstone heath (wet)</t>
  </si>
  <si>
    <t>Wet ironstone heath community (Albany District)</t>
  </si>
  <si>
    <r>
      <t xml:space="preserve">The habitat for the community is winter-wet ironstone in valley floors.  The heath community is dominated by </t>
    </r>
    <r>
      <rPr>
        <i/>
        <sz val="10.5"/>
        <color theme="1"/>
        <rFont val="Aptos Narrow"/>
        <family val="2"/>
        <scheme val="minor"/>
      </rPr>
      <t>Kunzea recurva, K. preissiana</t>
    </r>
    <r>
      <rPr>
        <sz val="10.5"/>
        <color theme="1"/>
        <rFont val="Aptos Narrow"/>
        <family val="2"/>
        <scheme val="minor"/>
      </rPr>
      <t xml:space="preserve">, </t>
    </r>
    <r>
      <rPr>
        <i/>
        <sz val="10.5"/>
        <color theme="1"/>
        <rFont val="Aptos Narrow"/>
        <family val="2"/>
        <scheme val="minor"/>
      </rPr>
      <t>K. micrantha, Hakea lasiocarpha, H. tuberculata, H. oldfieldii, H. cucullata, H. sulcata,</t>
    </r>
    <r>
      <rPr>
        <sz val="10.5"/>
        <color theme="1"/>
        <rFont val="Aptos Narrow"/>
        <family val="2"/>
        <scheme val="minor"/>
      </rPr>
      <t xml:space="preserve"> </t>
    </r>
    <r>
      <rPr>
        <i/>
        <sz val="10.5"/>
        <color theme="1"/>
        <rFont val="Aptos Narrow"/>
        <family val="2"/>
        <scheme val="minor"/>
      </rPr>
      <t>Petrophile squamata, Dryandra tenuifolia</t>
    </r>
    <r>
      <rPr>
        <sz val="10.5"/>
        <color theme="1"/>
        <rFont val="Aptos Narrow"/>
        <family val="2"/>
        <scheme val="minor"/>
      </rPr>
      <t xml:space="preserve"> ssp. </t>
    </r>
    <r>
      <rPr>
        <i/>
        <sz val="10.5"/>
        <color theme="1"/>
        <rFont val="Aptos Narrow"/>
        <family val="2"/>
        <scheme val="minor"/>
      </rPr>
      <t>tenuifolia, Adenanthos apiculatus, Melaleuca suberosa, M. violacea, Gastrolobium spinosum</t>
    </r>
    <r>
      <rPr>
        <sz val="10.5"/>
        <color theme="1"/>
        <rFont val="Aptos Narrow"/>
        <family val="2"/>
        <scheme val="minor"/>
      </rPr>
      <t>. North Porongurup.</t>
    </r>
  </si>
  <si>
    <t>Pteridium fernland</t>
  </si>
  <si>
    <r>
      <t xml:space="preserve">Wheatbelt </t>
    </r>
    <r>
      <rPr>
        <i/>
        <sz val="10.5"/>
        <color theme="1"/>
        <rFont val="Aptos Narrow"/>
        <family val="2"/>
        <scheme val="minor"/>
      </rPr>
      <t>Allocasuarina huegeliana</t>
    </r>
    <r>
      <rPr>
        <sz val="10.5"/>
        <color theme="1"/>
        <rFont val="Aptos Narrow"/>
        <family val="2"/>
        <scheme val="minor"/>
      </rPr>
      <t xml:space="preserve"> over </t>
    </r>
    <r>
      <rPr>
        <i/>
        <sz val="10.5"/>
        <color theme="1"/>
        <rFont val="Aptos Narrow"/>
        <family val="2"/>
        <scheme val="minor"/>
      </rPr>
      <t>Pteridium esculentum</t>
    </r>
    <r>
      <rPr>
        <sz val="10.5"/>
        <color theme="1"/>
        <rFont val="Aptos Narrow"/>
        <family val="2"/>
        <scheme val="minor"/>
      </rPr>
      <t xml:space="preserve"> fernland community</t>
    </r>
  </si>
  <si>
    <r>
      <t xml:space="preserve">Tall emergent </t>
    </r>
    <r>
      <rPr>
        <i/>
        <sz val="10.5"/>
        <color theme="1"/>
        <rFont val="Aptos Narrow"/>
        <family val="2"/>
        <scheme val="minor"/>
      </rPr>
      <t>Eucalyptus salmonophloia</t>
    </r>
    <r>
      <rPr>
        <sz val="10.5"/>
        <color theme="1"/>
        <rFont val="Aptos Narrow"/>
        <family val="2"/>
        <scheme val="minor"/>
      </rPr>
      <t xml:space="preserve"> over </t>
    </r>
    <r>
      <rPr>
        <i/>
        <sz val="10.5"/>
        <color theme="1"/>
        <rFont val="Aptos Narrow"/>
        <family val="2"/>
        <scheme val="minor"/>
      </rPr>
      <t>Allocasuarina huegeliana</t>
    </r>
    <r>
      <rPr>
        <sz val="10.5"/>
        <color theme="1"/>
        <rFont val="Aptos Narrow"/>
        <family val="2"/>
        <scheme val="minor"/>
      </rPr>
      <t xml:space="preserve"> tall closed forest over </t>
    </r>
    <r>
      <rPr>
        <i/>
        <sz val="10.5"/>
        <color theme="1"/>
        <rFont val="Aptos Narrow"/>
        <family val="2"/>
        <scheme val="minor"/>
      </rPr>
      <t>Acacia acuminata</t>
    </r>
    <r>
      <rPr>
        <sz val="10.5"/>
        <color theme="1"/>
        <rFont val="Aptos Narrow"/>
        <family val="2"/>
        <scheme val="minor"/>
      </rPr>
      <t xml:space="preserve"> mid-high isolated trees over </t>
    </r>
    <r>
      <rPr>
        <i/>
        <sz val="10.5"/>
        <color theme="1"/>
        <rFont val="Aptos Narrow"/>
        <family val="2"/>
        <scheme val="minor"/>
      </rPr>
      <t>Alyxia buxifolia</t>
    </r>
    <r>
      <rPr>
        <sz val="10.5"/>
        <color theme="1"/>
        <rFont val="Aptos Narrow"/>
        <family val="2"/>
        <scheme val="minor"/>
      </rPr>
      <t xml:space="preserve"> tall sparse shrubland over </t>
    </r>
    <r>
      <rPr>
        <i/>
        <sz val="10.5"/>
        <color theme="1"/>
        <rFont val="Aptos Narrow"/>
        <family val="2"/>
        <scheme val="minor"/>
      </rPr>
      <t>Pteridium esculentum</t>
    </r>
    <r>
      <rPr>
        <sz val="10.5"/>
        <color theme="1"/>
        <rFont val="Aptos Narrow"/>
        <family val="2"/>
        <scheme val="minor"/>
      </rPr>
      <t xml:space="preserve"> very tall closed fernland over various sparse forbland. Occurs in a drainage line near the base of a granite inselberg.</t>
    </r>
  </si>
  <si>
    <t>Whicher Scarp C2</t>
  </si>
  <si>
    <t>Whicher Scarp Jarrah woodland of deep coloured sands (Whicher Scarp woodlands of coloured sands and laterites floristic community C2)</t>
  </si>
  <si>
    <r>
      <t xml:space="preserve">Community is found scattered through the Central and North Whicher Scarp on midslopes on deep, generally coloured sands rarely associated with laterites. Community has a strongest representation of common sand taxa especially </t>
    </r>
    <r>
      <rPr>
        <i/>
        <sz val="10.5"/>
        <color theme="1"/>
        <rFont val="Aptos Narrow"/>
        <family val="2"/>
        <scheme val="minor"/>
      </rPr>
      <t>Hypolaena exsulca, Dasypogon bromeliifolius, Stirlingia latifolia, Petrophile linearis, Melaleuca thymoides</t>
    </r>
    <r>
      <rPr>
        <sz val="10.5"/>
        <color theme="1"/>
        <rFont val="Aptos Narrow"/>
        <family val="2"/>
        <scheme val="minor"/>
      </rPr>
      <t xml:space="preserve"> and </t>
    </r>
    <r>
      <rPr>
        <i/>
        <sz val="10.5"/>
        <color theme="1"/>
        <rFont val="Aptos Narrow"/>
        <family val="2"/>
        <scheme val="minor"/>
      </rPr>
      <t>Adenanthos meisneri.</t>
    </r>
    <r>
      <rPr>
        <sz val="10.5"/>
        <color theme="1"/>
        <rFont val="Aptos Narrow"/>
        <family val="2"/>
        <scheme val="minor"/>
      </rPr>
      <t xml:space="preserve"> Keighery et al. (2008) indicates </t>
    </r>
    <r>
      <rPr>
        <i/>
        <sz val="10.5"/>
        <color theme="1"/>
        <rFont val="Aptos Narrow"/>
        <family val="2"/>
        <scheme val="minor"/>
      </rPr>
      <t>Banksia attenuata</t>
    </r>
    <r>
      <rPr>
        <sz val="10.5"/>
        <color theme="1"/>
        <rFont val="Aptos Narrow"/>
        <family val="2"/>
        <scheme val="minor"/>
      </rPr>
      <t xml:space="preserve"> is generally present and often dominant.</t>
    </r>
  </si>
  <si>
    <t>Willeroo Land System</t>
  </si>
  <si>
    <t>Gently undulating stony alluvial plains and low rises on basalt, supporting blue grass grasslands and northern box-bloodwood woodlands with Tippera tall grasses.</t>
  </si>
  <si>
    <t>Northern Kimberley, Ord Victoria Plain, Victoria Bonaparte</t>
  </si>
  <si>
    <t>Wiluna BF Calcrete</t>
  </si>
  <si>
    <t>Wiluna BF calcrete groundwater assemblage type on Carey palaeodrainage on Millbillillie Station</t>
  </si>
  <si>
    <t>Wiluna West BIF</t>
  </si>
  <si>
    <t>Wiluna West vegetation assemblages (banded ironstone formation)</t>
  </si>
  <si>
    <t>Windarling BIF</t>
  </si>
  <si>
    <t xml:space="preserve">Windarling Ranges vegetation assemblages (banded ironstone formation) </t>
  </si>
  <si>
    <t>Windidda Calcrete</t>
  </si>
  <si>
    <t>Windidda calcrete groundwater assemblage type on Carnegie palaeodrainage on Windidda Station</t>
  </si>
  <si>
    <t>Windimurra Calcrete</t>
  </si>
  <si>
    <t>Windimurra calcrete groundwater assemblage type on Murchison palaeodrainage on Windimurra Station</t>
  </si>
  <si>
    <t>Wolfe Land System</t>
  </si>
  <si>
    <t>Alluvial drainage tracts and channels supporting open eucalypt woodlands with tussock and hummock grasses (land system is actually in the arid interior, South Kimberley Interzone IBRA region)</t>
  </si>
  <si>
    <t>Wooded waterbird wetlands</t>
  </si>
  <si>
    <t xml:space="preserve">Wooded wetlands that support colonial waterbird nesting areas </t>
  </si>
  <si>
    <r>
      <t xml:space="preserve">Chandala, Booragoon Lake, unnamed wetland near Pinjarra, McCarleys Swamp. 
This type differs from the listed ‘Perched wetlands of the Wheatbelt region with extensive stands of </t>
    </r>
    <r>
      <rPr>
        <i/>
        <sz val="10.5"/>
        <color theme="1"/>
        <rFont val="Aptos Narrow"/>
        <family val="2"/>
        <scheme val="minor"/>
      </rPr>
      <t>Casuarina obesa</t>
    </r>
    <r>
      <rPr>
        <sz val="10.5"/>
        <color theme="1"/>
        <rFont val="Aptos Narrow"/>
        <family val="2"/>
        <scheme val="minor"/>
      </rPr>
      <t xml:space="preserve"> and </t>
    </r>
    <r>
      <rPr>
        <i/>
        <sz val="10.5"/>
        <color theme="1"/>
        <rFont val="Aptos Narrow"/>
        <family val="2"/>
        <scheme val="minor"/>
      </rPr>
      <t>Melaleuca strobophylla’</t>
    </r>
    <r>
      <rPr>
        <sz val="10.5"/>
        <color theme="1"/>
        <rFont val="Aptos Narrow"/>
        <family val="2"/>
        <scheme val="minor"/>
      </rPr>
      <t xml:space="preserve"> (‘Toolibin-type’ wetlands) in that the Wheatbelt type is Casuarina, rather than Melaleuca dominated. Also, Toolobin Lake type is now brackish-saline (formerly fresh-brackish), whereas this type are currently fresh-brackish.</t>
    </r>
  </si>
  <si>
    <t>Woodline Hills</t>
  </si>
  <si>
    <r>
      <t>Woodline Hills vegetation assemblages (</t>
    </r>
    <r>
      <rPr>
        <i/>
        <sz val="10.5"/>
        <color theme="1"/>
        <rFont val="Aptos Narrow"/>
        <family val="2"/>
        <scheme val="minor"/>
      </rPr>
      <t xml:space="preserve">Baeckea </t>
    </r>
    <r>
      <rPr>
        <sz val="10.5"/>
        <color theme="1"/>
        <rFont val="Aptos Narrow"/>
        <family val="2"/>
        <scheme val="minor"/>
      </rPr>
      <t xml:space="preserve">sp. Barbalin previously known as </t>
    </r>
    <r>
      <rPr>
        <i/>
        <sz val="10.5"/>
        <color theme="1"/>
        <rFont val="Aptos Narrow"/>
        <family val="2"/>
        <scheme val="minor"/>
      </rPr>
      <t>B. recurva</t>
    </r>
    <r>
      <rPr>
        <sz val="10.5"/>
        <color theme="1"/>
        <rFont val="Aptos Narrow"/>
        <family val="2"/>
        <scheme val="minor"/>
      </rPr>
      <t>) shrubland)</t>
    </r>
  </si>
  <si>
    <t>Wooramel Calcrete</t>
  </si>
  <si>
    <t>Wooramel calcrete groundwater assemblage type on Wooramel palaeodrainage on Innouendy Station</t>
  </si>
  <si>
    <t>Yagahong LS</t>
  </si>
  <si>
    <t>Yagahong Land System</t>
  </si>
  <si>
    <t>Rough greenstone ridges, hills and cobble-strewn footslopes supporting mulga shrublands</t>
  </si>
  <si>
    <t>Yakabindi Calcrete</t>
  </si>
  <si>
    <t>Yakabindie calcrete groundwater assemblage type on Carey palaeodrainage on Yakabindie Station</t>
  </si>
  <si>
    <t>Yalgoo BIF</t>
  </si>
  <si>
    <t>Yalgoo (Gnows Nest/Wolla Wolla and Woolgah-Wadgingarra) vegetation assemblages (banded ironstone formation)</t>
  </si>
  <si>
    <t>Includes Gnows Nest Range, Wolla Wolla and Woolgah-Wadgingarra Hills.</t>
  </si>
  <si>
    <t>Yandal Calcrete</t>
  </si>
  <si>
    <t>Yandal calcrete groundwater assemblage type on Carey palaeodrainage on Yandal Station</t>
  </si>
  <si>
    <t>Yarrabubba East Calcrete</t>
  </si>
  <si>
    <t>Yarrabubba east calcrete groundwater assemblage types on Murchison palaeodrainage on Yarrabubba Station</t>
  </si>
  <si>
    <t>Yarrabubba West Calcrete</t>
  </si>
  <si>
    <t>Yarrabubba west calcrete groundwater assemblage types on Murchison palaeodrainage on Yarrabubba Station</t>
  </si>
  <si>
    <t>Yate dominated claypans</t>
  </si>
  <si>
    <t>Yate (Eucalyptus occidentalis) dominated alluvial claypans of the Jingalup Soil System</t>
  </si>
  <si>
    <t>Can be a component of 'Eucalypt Woodlands of the Western Australian Wheatbelt'
(Critically Endangered TEC)</t>
  </si>
  <si>
    <t>Yeelirrie Calcrete</t>
  </si>
  <si>
    <t>Yeelirrie calcrete groundwater assemblage type on Carey palaeodrainage on Yeelirrie Stration</t>
  </si>
  <si>
    <t>Great Victoria Desert</t>
  </si>
  <si>
    <t xml:space="preserve">Yellow sandplain vegetation of the Great Victoria Desert with diverse vertebrate fauna </t>
  </si>
  <si>
    <r>
      <t xml:space="preserve">Undulating yellow sandplain with an open upper stratum of Eucalyptus gongylocarpa, with or without a diverse mallee stratum of </t>
    </r>
    <r>
      <rPr>
        <i/>
        <sz val="10.5"/>
        <color theme="1"/>
        <rFont val="Aptos Narrow"/>
        <family val="2"/>
        <scheme val="minor"/>
      </rPr>
      <t>E. youngiana, E. mannensis, E. platycorys,</t>
    </r>
    <r>
      <rPr>
        <sz val="10.5"/>
        <color theme="1"/>
        <rFont val="Aptos Narrow"/>
        <family val="2"/>
        <scheme val="minor"/>
      </rPr>
      <t xml:space="preserve"> over a sparse, though diverse shrubs over hummock grasses, </t>
    </r>
    <r>
      <rPr>
        <i/>
        <sz val="10.5"/>
        <color theme="1"/>
        <rFont val="Aptos Narrow"/>
        <family val="2"/>
        <scheme val="minor"/>
      </rPr>
      <t>Triodia desertorum</t>
    </r>
    <r>
      <rPr>
        <sz val="10.5"/>
        <color theme="1"/>
        <rFont val="Aptos Narrow"/>
        <family val="2"/>
        <scheme val="minor"/>
      </rPr>
      <t xml:space="preserve"> or </t>
    </r>
    <r>
      <rPr>
        <i/>
        <sz val="10.5"/>
        <color theme="1"/>
        <rFont val="Aptos Narrow"/>
        <family val="2"/>
        <scheme val="minor"/>
      </rPr>
      <t>T. scariosa.</t>
    </r>
    <r>
      <rPr>
        <sz val="10.5"/>
        <color theme="1"/>
        <rFont val="Aptos Narrow"/>
        <family val="2"/>
        <scheme val="minor"/>
      </rPr>
      <t xml:space="preserve"> Very high vertebrate diversity and unusual combinations of species (mixture of south-western and arid inter zones).</t>
    </r>
  </si>
  <si>
    <t>Great Victoria Desert, Murchison</t>
  </si>
  <si>
    <t>Yilgarn Hills vegetation assemblages (not in database)</t>
  </si>
  <si>
    <t xml:space="preserve">Yilgarn Hills vegetation assemblages </t>
  </si>
  <si>
    <t>Yoweragabbie Calcrete</t>
  </si>
  <si>
    <t>Yoweragabbie calcrete groundwater assemblage type on Moore palaeodrainage on Yoweragabbie Station</t>
  </si>
  <si>
    <t>Yuinmery Calcrete</t>
  </si>
  <si>
    <t>Yuinmery calcrete groundwater assemblage types on Raeside palaeodrainage on Yuinmery Station</t>
  </si>
  <si>
    <t>Changes to the ecological communities lists</t>
  </si>
  <si>
    <t>All DBCA region/s</t>
  </si>
  <si>
    <t>Current community identifier</t>
  </si>
  <si>
    <t>Current community name</t>
  </si>
  <si>
    <t>Current summary description</t>
  </si>
  <si>
    <t>Change type</t>
  </si>
  <si>
    <t>Previous value</t>
  </si>
  <si>
    <r>
      <rPr>
        <i/>
        <sz val="10.5"/>
        <color theme="1"/>
        <rFont val="Aptos Narrow"/>
        <family val="2"/>
        <scheme val="minor"/>
      </rPr>
      <t>Corymbia zygophylla</t>
    </r>
    <r>
      <rPr>
        <sz val="10.5"/>
        <color theme="1"/>
        <rFont val="Aptos Narrow"/>
        <family val="2"/>
        <scheme val="minor"/>
      </rPr>
      <t xml:space="preserve"> scattered low trees over </t>
    </r>
    <r>
      <rPr>
        <i/>
        <sz val="10.5"/>
        <color theme="1"/>
        <rFont val="Aptos Narrow"/>
        <family val="2"/>
        <scheme val="minor"/>
      </rPr>
      <t>Acacia tumida</t>
    </r>
    <r>
      <rPr>
        <sz val="10.5"/>
        <color theme="1"/>
        <rFont val="Aptos Narrow"/>
        <family val="2"/>
        <scheme val="minor"/>
      </rPr>
      <t xml:space="preserve"> var.</t>
    </r>
    <r>
      <rPr>
        <i/>
        <sz val="10.5"/>
        <color theme="1"/>
        <rFont val="Aptos Narrow"/>
        <family val="2"/>
        <scheme val="minor"/>
      </rPr>
      <t xml:space="preserve"> pilbarensis, Grevillea eriostachya</t>
    </r>
    <r>
      <rPr>
        <sz val="10.5"/>
        <color theme="1"/>
        <rFont val="Aptos Narrow"/>
        <family val="2"/>
        <scheme val="minor"/>
      </rPr>
      <t xml:space="preserve"> high shrubland over </t>
    </r>
    <r>
      <rPr>
        <i/>
        <sz val="10.5"/>
        <color theme="1"/>
        <rFont val="Aptos Narrow"/>
        <family val="2"/>
        <scheme val="minor"/>
      </rPr>
      <t>Triodia schinzii</t>
    </r>
    <r>
      <rPr>
        <sz val="10.5"/>
        <color theme="1"/>
        <rFont val="Aptos Narrow"/>
        <family val="2"/>
        <scheme val="minor"/>
      </rPr>
      <t xml:space="preserve"> hummock grassland. Other associated species include </t>
    </r>
    <r>
      <rPr>
        <i/>
        <sz val="10.5"/>
        <color theme="1"/>
        <rFont val="Aptos Narrow"/>
        <family val="2"/>
        <scheme val="minor"/>
      </rPr>
      <t>Cleome uncifera, Heliotropium transforme, Indigofera boviperda</t>
    </r>
    <r>
      <rPr>
        <sz val="10.5"/>
        <color theme="1"/>
        <rFont val="Aptos Narrow"/>
        <family val="2"/>
        <scheme val="minor"/>
      </rPr>
      <t xml:space="preserve"> subsp. </t>
    </r>
    <r>
      <rPr>
        <i/>
        <sz val="10.5"/>
        <color theme="1"/>
        <rFont val="Aptos Narrow"/>
        <family val="2"/>
        <scheme val="minor"/>
      </rPr>
      <t>boviperda</t>
    </r>
    <r>
      <rPr>
        <sz val="10.5"/>
        <color theme="1"/>
        <rFont val="Aptos Narrow"/>
        <family val="2"/>
        <scheme val="minor"/>
      </rPr>
      <t xml:space="preserve">, and </t>
    </r>
    <r>
      <rPr>
        <i/>
        <sz val="10.5"/>
        <color theme="1"/>
        <rFont val="Aptos Narrow"/>
        <family val="2"/>
        <scheme val="minor"/>
      </rPr>
      <t>Ptilotus arthrolasius.</t>
    </r>
    <r>
      <rPr>
        <sz val="10.5"/>
        <color theme="1"/>
        <rFont val="Aptos Narrow"/>
        <family val="2"/>
        <scheme val="minor"/>
      </rPr>
      <t xml:space="preserve">
Most northern example/expression of vegetation of Carnarvon Basin. Community is poorly represented type in the Pilbara Region, and not represented in the reserve system. Community contains many plant species that are at their northern limits or exist as disjunct populations. Vulnerable to invasion by weeds.</t>
    </r>
  </si>
  <si>
    <t>Category</t>
  </si>
  <si>
    <r>
      <t xml:space="preserve">The Horseflat Land System (Roebourne Plains) land units forming extensive clay plains dominated by tussock grasslands on mostly alluvial, red clay loams gilgaied and non-gilgaied for this community. The community is dominated by perennial tussock grasses include </t>
    </r>
    <r>
      <rPr>
        <i/>
        <sz val="10.5"/>
        <color theme="1"/>
        <rFont val="Aptos Narrow"/>
        <family val="2"/>
        <scheme val="minor"/>
      </rPr>
      <t>Eragrostis xerophila</t>
    </r>
    <r>
      <rPr>
        <sz val="10.5"/>
        <color theme="1"/>
        <rFont val="Aptos Narrow"/>
        <family val="2"/>
        <scheme val="minor"/>
      </rPr>
      <t xml:space="preserve"> (Roebourne Plains grass), </t>
    </r>
    <r>
      <rPr>
        <i/>
        <sz val="10.5"/>
        <color theme="1"/>
        <rFont val="Aptos Narrow"/>
        <family val="2"/>
        <scheme val="minor"/>
      </rPr>
      <t>Chrysopogon fallax</t>
    </r>
    <r>
      <rPr>
        <sz val="10.5"/>
        <color theme="1"/>
        <rFont val="Aptos Narrow"/>
        <family val="2"/>
        <scheme val="minor"/>
      </rPr>
      <t xml:space="preserve"> (ribbon grass) and other </t>
    </r>
    <r>
      <rPr>
        <i/>
        <sz val="10.5"/>
        <color theme="1"/>
        <rFont val="Aptos Narrow"/>
        <family val="2"/>
        <scheme val="minor"/>
      </rPr>
      <t>Eragrostis</t>
    </r>
    <r>
      <rPr>
        <sz val="10.5"/>
        <color theme="1"/>
        <rFont val="Aptos Narrow"/>
        <family val="2"/>
        <scheme val="minor"/>
      </rPr>
      <t xml:space="preserve"> spp. and </t>
    </r>
    <r>
      <rPr>
        <i/>
        <sz val="10.5"/>
        <color theme="1"/>
        <rFont val="Aptos Narrow"/>
        <family val="2"/>
        <scheme val="minor"/>
      </rPr>
      <t>Eriachne</t>
    </r>
    <r>
      <rPr>
        <sz val="10.5"/>
        <color theme="1"/>
        <rFont val="Aptos Narrow"/>
        <family val="2"/>
        <scheme val="minor"/>
      </rPr>
      <t xml:space="preserve"> spp. The community also supports a suite of annual grasses including </t>
    </r>
    <r>
      <rPr>
        <i/>
        <sz val="10.5"/>
        <color theme="1"/>
        <rFont val="Aptos Narrow"/>
        <family val="2"/>
        <scheme val="minor"/>
      </rPr>
      <t>Dichanthium</t>
    </r>
    <r>
      <rPr>
        <sz val="10.5"/>
        <color theme="1"/>
        <rFont val="Aptos Narrow"/>
        <family val="2"/>
        <scheme val="minor"/>
      </rPr>
      <t xml:space="preserve"> spp. and </t>
    </r>
    <r>
      <rPr>
        <i/>
        <sz val="10.5"/>
        <color theme="1"/>
        <rFont val="Aptos Narrow"/>
        <family val="2"/>
        <scheme val="minor"/>
      </rPr>
      <t>Sorghum</t>
    </r>
    <r>
      <rPr>
        <sz val="10.5"/>
        <color theme="1"/>
        <rFont val="Aptos Narrow"/>
        <family val="2"/>
        <scheme val="minor"/>
      </rPr>
      <t xml:space="preserve"> spp.. The community extends from Peedamulla to Balla Balla surrounding the towns of Karratha and Roebourne.
The land units of the Horseflat land system that align with this PEC are Land Units 3 (Gilgaied plains - excluding areas of snakewood and hummock grass; mosaic areas, and areas of heavily gilgaied soils), 4 (Non gilgaied, sometimes stony plains – excluding areas of snakewood and hummock grass and mosaic areas), 5 (Alluvial plains – excluding areas of snakewood and hummock grass), and 7 (Drainage depressions – excluding areas with occasional eucalypt trees and shrubs such as </t>
    </r>
    <r>
      <rPr>
        <i/>
        <sz val="10.5"/>
        <color theme="1"/>
        <rFont val="Aptos Narrow"/>
        <family val="2"/>
        <scheme val="minor"/>
      </rPr>
      <t>Vachellia farnesiana</t>
    </r>
    <r>
      <rPr>
        <sz val="10.5"/>
        <color theme="1"/>
        <rFont val="Aptos Narrow"/>
        <family val="2"/>
        <scheme val="minor"/>
      </rPr>
      <t xml:space="preserve">) of the Horseflat land system, as described in van Vreeswyk, A M, Leighton, K A, Payne, A L, and Hennig, P. (2004), </t>
    </r>
    <r>
      <rPr>
        <i/>
        <sz val="10.5"/>
        <color theme="1"/>
        <rFont val="Aptos Narrow"/>
        <family val="2"/>
        <scheme val="minor"/>
      </rPr>
      <t>An inventory and condition survey of the Pilbara region, Western Australia.</t>
    </r>
    <r>
      <rPr>
        <sz val="10.5"/>
        <color theme="1"/>
        <rFont val="Aptos Narrow"/>
        <family val="2"/>
        <scheme val="minor"/>
      </rPr>
      <t xml:space="preserve"> Department of Agriculture and Food, Western Australia, Perth. Technical Bulletin 92.</t>
    </r>
  </si>
  <si>
    <r>
      <t xml:space="preserve">The Horseflat Land System (Roebourne Plains) land units forming extensive clay plains dominated by tussock grasslands on mostly alluvial, red clay loams gilgaied and non-gilgaied for this community. The community is dominated by perennial tussock grasses include </t>
    </r>
    <r>
      <rPr>
        <i/>
        <sz val="10.5"/>
        <color theme="1"/>
        <rFont val="Aptos Narrow"/>
        <family val="2"/>
      </rPr>
      <t>Eragrostis xerophila</t>
    </r>
    <r>
      <rPr>
        <sz val="10.5"/>
        <color theme="1"/>
        <rFont val="Aptos Narrow"/>
        <family val="2"/>
      </rPr>
      <t xml:space="preserve"> (Roebourne Plains grass), </t>
    </r>
    <r>
      <rPr>
        <i/>
        <sz val="10.5"/>
        <color theme="1"/>
        <rFont val="Aptos Narrow"/>
        <family val="2"/>
      </rPr>
      <t xml:space="preserve">Chrysopogon fallax </t>
    </r>
    <r>
      <rPr>
        <sz val="10.5"/>
        <color theme="1"/>
        <rFont val="Aptos Narrow"/>
        <family val="2"/>
      </rPr>
      <t xml:space="preserve">(ribbon grass) and other </t>
    </r>
    <r>
      <rPr>
        <i/>
        <sz val="10.5"/>
        <color theme="1"/>
        <rFont val="Aptos Narrow"/>
        <family val="2"/>
      </rPr>
      <t>Eragrostis</t>
    </r>
    <r>
      <rPr>
        <sz val="10.5"/>
        <color theme="1"/>
        <rFont val="Aptos Narrow"/>
        <family val="2"/>
      </rPr>
      <t xml:space="preserve"> spp. and </t>
    </r>
    <r>
      <rPr>
        <i/>
        <sz val="10.5"/>
        <color theme="1"/>
        <rFont val="Aptos Narrow"/>
        <family val="2"/>
      </rPr>
      <t>Eriachne</t>
    </r>
    <r>
      <rPr>
        <sz val="10.5"/>
        <color theme="1"/>
        <rFont val="Aptos Narrow"/>
        <family val="2"/>
      </rPr>
      <t xml:space="preserve"> spp. The community also supports a suite of annual grasses including </t>
    </r>
    <r>
      <rPr>
        <i/>
        <sz val="10.5"/>
        <color theme="1"/>
        <rFont val="Aptos Narrow"/>
        <family val="2"/>
      </rPr>
      <t>Dichanthium</t>
    </r>
    <r>
      <rPr>
        <sz val="10.5"/>
        <color theme="1"/>
        <rFont val="Aptos Narrow"/>
        <family val="2"/>
      </rPr>
      <t xml:space="preserve"> spp. and </t>
    </r>
    <r>
      <rPr>
        <i/>
        <sz val="10.5"/>
        <color theme="1"/>
        <rFont val="Aptos Narrow"/>
        <family val="2"/>
      </rPr>
      <t>Sorghum</t>
    </r>
    <r>
      <rPr>
        <sz val="10.5"/>
        <color theme="1"/>
        <rFont val="Aptos Narrow"/>
        <family val="2"/>
      </rPr>
      <t xml:space="preserve"> spp.. The community extends from Peedamulla to Balla Balla surrounding the towns of Karratha and Roebourne.
The land units of the Horseflat land system that align with this PEC are units 3 (excluding areas of snakewood and hummock grass; mosaic areas, and areas of heavily gilgaied soils), 4, 5, and 7 of the Horseflat land system as described in van Vreeswyk, A M, Leighton, K A, Payne, A L, and Hennig, P. (2004), An inventory and condition survey of the Pilbara region, Western Australia. Department of Agriculture and Food, Western Australia, Perth. Technical Bulletin 92.</t>
    </r>
  </si>
  <si>
    <r>
      <t xml:space="preserve">The vegetation community is an open swale grassland dominated by graminoid species less than 0.6m in height with ground cover ranging from 70-90 per cent.
The community occurs in low-lying flat swale landscapes and is dominated by </t>
    </r>
    <r>
      <rPr>
        <i/>
        <sz val="10.5"/>
        <color theme="1"/>
        <rFont val="Aptos Narrow"/>
        <family val="2"/>
      </rPr>
      <t>Poa porphyroclados, Austrostipa flavescens</t>
    </r>
    <r>
      <rPr>
        <sz val="10.5"/>
        <color theme="1"/>
        <rFont val="Aptos Narrow"/>
        <family val="2"/>
      </rPr>
      <t xml:space="preserve"> and </t>
    </r>
    <r>
      <rPr>
        <i/>
        <sz val="10.5"/>
        <color theme="1"/>
        <rFont val="Aptos Narrow"/>
        <family val="2"/>
      </rPr>
      <t>Netrostylis</t>
    </r>
    <r>
      <rPr>
        <sz val="10.5"/>
        <color theme="1"/>
        <rFont val="Aptos Narrow"/>
        <family val="2"/>
      </rPr>
      <t xml:space="preserve"> sp. Mt Madden. The community is often interspersed with sporadic shrubs including </t>
    </r>
    <r>
      <rPr>
        <i/>
        <sz val="10.5"/>
        <color theme="1"/>
        <rFont val="Aptos Narrow"/>
        <family val="2"/>
      </rPr>
      <t>Scaevola cuneiformis, Leucopogon parviflorus, Adriana quadripartita, Acacia cochlearis</t>
    </r>
    <r>
      <rPr>
        <sz val="10.5"/>
        <color theme="1"/>
        <rFont val="Aptos Narrow"/>
        <family val="2"/>
      </rPr>
      <t xml:space="preserve"> and </t>
    </r>
    <r>
      <rPr>
        <i/>
        <sz val="10.5"/>
        <color theme="1"/>
        <rFont val="Aptos Narrow"/>
        <family val="2"/>
      </rPr>
      <t>Callitris drummondii</t>
    </r>
    <r>
      <rPr>
        <sz val="10.5"/>
        <color theme="1"/>
        <rFont val="Aptos Narrow"/>
        <family val="2"/>
      </rPr>
      <t xml:space="preserve"> at varying densities. There are also small, scattered patches of dense </t>
    </r>
    <r>
      <rPr>
        <i/>
        <sz val="10.5"/>
        <color theme="1"/>
        <rFont val="Aptos Narrow"/>
        <family val="2"/>
      </rPr>
      <t>Lepidosperma gladiatum/Ficinia nodosa.</t>
    </r>
    <r>
      <rPr>
        <sz val="10.5"/>
        <color theme="1"/>
        <rFont val="Aptos Narrow"/>
        <family val="2"/>
      </rPr>
      <t xml:space="preserve"> The Priority 3 species Austrostipa mundula occurs in isolated parts of the community.
The community is bordered by shallow dunes of coastal scrub vegetation that becomes denser as the sandy soils increase in depth in these dune areas.</t>
    </r>
  </si>
  <si>
    <t>Addition</t>
  </si>
  <si>
    <t>N/A</t>
  </si>
  <si>
    <r>
      <t xml:space="preserve">The community is restricted to the Leeuwin Block landform and characterised by a vegetation assemblage associated with outcropping granite (exposed or shallow sub-surface). It occurs extensively on the Margaret River Plateau extent of the Leeuwin Block landform on the Cowaramup and Wilyabrup soil-landscape systems. Species commonly recorded in this community include the shrubs </t>
    </r>
    <r>
      <rPr>
        <i/>
        <sz val="10.5"/>
        <color theme="1"/>
        <rFont val="Aptos Narrow"/>
        <family val="2"/>
        <scheme val="minor"/>
      </rPr>
      <t xml:space="preserve">Dodonaea ceratocarpa, Hakea trifurcata, Darwinia citriodora, Dillwynia laxiflora, Cryptandra arbutiflora, Kunzea ciliata, Verticordia plumosa </t>
    </r>
    <r>
      <rPr>
        <sz val="10.5"/>
        <color theme="1"/>
        <rFont val="Aptos Narrow"/>
        <family val="2"/>
        <scheme val="minor"/>
      </rPr>
      <t xml:space="preserve">var. </t>
    </r>
    <r>
      <rPr>
        <i/>
        <sz val="10.5"/>
        <color theme="1"/>
        <rFont val="Aptos Narrow"/>
        <family val="2"/>
        <scheme val="minor"/>
      </rPr>
      <t xml:space="preserve">plumosa, Daviesia horrida, </t>
    </r>
    <r>
      <rPr>
        <sz val="10.5"/>
        <color theme="1"/>
        <rFont val="Aptos Narrow"/>
        <family val="2"/>
        <scheme val="minor"/>
      </rPr>
      <t xml:space="preserve">and herbs </t>
    </r>
    <r>
      <rPr>
        <i/>
        <sz val="10.5"/>
        <color theme="1"/>
        <rFont val="Aptos Narrow"/>
        <family val="2"/>
        <scheme val="minor"/>
      </rPr>
      <t xml:space="preserve">Stylidium megacarpum, Neurachne alopecuroidea, Stypandra glauca, Cheilianthes austrotenuifolia, </t>
    </r>
    <r>
      <rPr>
        <sz val="10.5"/>
        <color theme="1"/>
        <rFont val="Aptos Narrow"/>
        <family val="2"/>
        <scheme val="minor"/>
      </rPr>
      <t xml:space="preserve">and a large robust form of </t>
    </r>
    <r>
      <rPr>
        <i/>
        <sz val="10.5"/>
        <color theme="1"/>
        <rFont val="Aptos Narrow"/>
        <family val="2"/>
        <scheme val="minor"/>
      </rPr>
      <t xml:space="preserve">Lepidosperma squamatum </t>
    </r>
    <r>
      <rPr>
        <sz val="10.5"/>
        <color theme="1"/>
        <rFont val="Aptos Narrow"/>
        <family val="2"/>
        <scheme val="minor"/>
      </rPr>
      <t>(s.l.).</t>
    </r>
  </si>
  <si>
    <t>Corymbia paractia</t>
  </si>
  <si>
    <r>
      <t xml:space="preserve">Corymbia paractia </t>
    </r>
    <r>
      <rPr>
        <sz val="10.5"/>
        <color theme="1"/>
        <rFont val="Aptos Narrow"/>
        <family val="2"/>
        <scheme val="minor"/>
      </rPr>
      <t>dominated community on dunes</t>
    </r>
  </si>
  <si>
    <r>
      <rPr>
        <i/>
        <sz val="10.5"/>
        <color theme="1"/>
        <rFont val="Aptos Narrow"/>
        <family val="2"/>
        <scheme val="minor"/>
      </rPr>
      <t>Corymbia paractia</t>
    </r>
    <r>
      <rPr>
        <sz val="10.5"/>
        <color theme="1"/>
        <rFont val="Aptos Narrow"/>
        <family val="2"/>
        <scheme val="minor"/>
      </rPr>
      <t xml:space="preserve"> behind dunes, Broome township area, Dampier Peninsula. Transition zone where coastal dunes (with vine thickets) merge with Pindan (desert) vegetation. Also, port north of Broome.</t>
    </r>
  </si>
  <si>
    <t>Delisted</t>
  </si>
  <si>
    <t>Fairbridge Ironstone</t>
  </si>
  <si>
    <t xml:space="preserve">Fairbridge Ironstone community </t>
  </si>
  <si>
    <t>(Cemetery – Fairbridge Farm).</t>
  </si>
  <si>
    <t xml:space="preserve">Critically endangered
 B1aii,b; B2aii,b  </t>
  </si>
  <si>
    <r>
      <t xml:space="preserve">Acacia rostellifera </t>
    </r>
    <r>
      <rPr>
        <sz val="10.5"/>
        <color rgb="FF000000"/>
        <rFont val="Aptos Narrow"/>
        <family val="2"/>
        <scheme val="minor"/>
      </rPr>
      <t>low forest with scattered</t>
    </r>
    <r>
      <rPr>
        <i/>
        <sz val="10.5"/>
        <color rgb="FF000000"/>
        <rFont val="Aptos Narrow"/>
        <family val="2"/>
        <scheme val="minor"/>
      </rPr>
      <t xml:space="preserve"> Eucalyptus camaldulensis </t>
    </r>
    <r>
      <rPr>
        <sz val="10.5"/>
        <color rgb="FF000000"/>
        <rFont val="Aptos Narrow"/>
        <family val="2"/>
        <scheme val="minor"/>
      </rPr>
      <t>(river red gum) on Greenough Alluvial Flats </t>
    </r>
  </si>
  <si>
    <r>
      <t xml:space="preserve">The community occurred on the Greenough alluvial flats. It consisted of two sub-communities the front flats sub-community (close to the river), believed to have comprised </t>
    </r>
    <r>
      <rPr>
        <i/>
        <sz val="10.5"/>
        <color theme="1"/>
        <rFont val="Aptos Narrow"/>
        <scheme val="minor"/>
      </rPr>
      <t>Acacia rostellifera</t>
    </r>
    <r>
      <rPr>
        <sz val="10.5"/>
        <color theme="1"/>
        <rFont val="Aptos Narrow"/>
        <scheme val="minor"/>
      </rPr>
      <t xml:space="preserve"> (summer scented wattle) and </t>
    </r>
    <r>
      <rPr>
        <i/>
        <sz val="10.5"/>
        <color theme="1"/>
        <rFont val="Aptos Narrow"/>
        <scheme val="minor"/>
      </rPr>
      <t>Melaleuca</t>
    </r>
    <r>
      <rPr>
        <sz val="10.5"/>
        <color theme="1"/>
        <rFont val="Aptos Narrow"/>
        <scheme val="minor"/>
      </rPr>
      <t xml:space="preserve"> sp. thickets with scattered </t>
    </r>
    <r>
      <rPr>
        <i/>
        <sz val="10.5"/>
        <color theme="1"/>
        <rFont val="Aptos Narrow"/>
        <scheme val="minor"/>
      </rPr>
      <t>Eucalyptus camaldulensis</t>
    </r>
    <r>
      <rPr>
        <sz val="10.5"/>
        <color theme="1"/>
        <rFont val="Aptos Narrow"/>
        <scheme val="minor"/>
      </rPr>
      <t xml:space="preserve"> (river gum) over an understorey that included </t>
    </r>
    <r>
      <rPr>
        <i/>
        <sz val="10.5"/>
        <color theme="1"/>
        <rFont val="Aptos Narrow"/>
        <scheme val="minor"/>
      </rPr>
      <t xml:space="preserve">Drosera bulbosa </t>
    </r>
    <r>
      <rPr>
        <sz val="10.5"/>
        <color theme="1"/>
        <rFont val="Aptos Narrow"/>
        <scheme val="minor"/>
      </rPr>
      <t>(red-leaved sundew)</t>
    </r>
    <r>
      <rPr>
        <i/>
        <sz val="10.5"/>
        <color theme="1"/>
        <rFont val="Aptos Narrow"/>
        <scheme val="minor"/>
      </rPr>
      <t xml:space="preserve"> Pauridia glabella </t>
    </r>
    <r>
      <rPr>
        <sz val="10.5"/>
        <color theme="1"/>
        <rFont val="Aptos Narrow"/>
        <scheme val="minor"/>
      </rPr>
      <t>var</t>
    </r>
    <r>
      <rPr>
        <i/>
        <sz val="10.5"/>
        <color theme="1"/>
        <rFont val="Aptos Narrow"/>
        <scheme val="minor"/>
      </rPr>
      <t xml:space="preserve">. leptantha, Wurmbea densiflora, W. tubulosa </t>
    </r>
    <r>
      <rPr>
        <sz val="10.5"/>
        <color theme="1"/>
        <rFont val="Aptos Narrow"/>
        <scheme val="minor"/>
      </rPr>
      <t>(long-flowered Nancy),</t>
    </r>
    <r>
      <rPr>
        <i/>
        <sz val="10.5"/>
        <color theme="1"/>
        <rFont val="Aptos Narrow"/>
        <scheme val="minor"/>
      </rPr>
      <t xml:space="preserve"> Marsilea drummondii </t>
    </r>
    <r>
      <rPr>
        <sz val="10.5"/>
        <color theme="1"/>
        <rFont val="Aptos Narrow"/>
        <scheme val="minor"/>
      </rPr>
      <t xml:space="preserve">(common nardoo) </t>
    </r>
    <r>
      <rPr>
        <i/>
        <sz val="10.5"/>
        <color theme="1"/>
        <rFont val="Aptos Narrow"/>
        <scheme val="minor"/>
      </rPr>
      <t>and Amphibromus nervosus</t>
    </r>
    <r>
      <rPr>
        <sz val="10.5"/>
        <color theme="1"/>
        <rFont val="Aptos Narrow"/>
        <scheme val="minor"/>
      </rPr>
      <t xml:space="preserve">. The back flats sub-community (further from the river) is believed to have comprised </t>
    </r>
    <r>
      <rPr>
        <i/>
        <sz val="10.5"/>
        <color theme="1"/>
        <rFont val="Aptos Narrow"/>
        <scheme val="minor"/>
      </rPr>
      <t>Acacia rostellifera</t>
    </r>
    <r>
      <rPr>
        <sz val="10.5"/>
        <color theme="1"/>
        <rFont val="Aptos Narrow"/>
        <scheme val="minor"/>
      </rPr>
      <t xml:space="preserve"> thickets with scattered </t>
    </r>
    <r>
      <rPr>
        <i/>
        <sz val="10.5"/>
        <color theme="1"/>
        <rFont val="Aptos Narrow"/>
        <scheme val="minor"/>
      </rPr>
      <t>Eucalyptus camaldulensis</t>
    </r>
    <r>
      <rPr>
        <sz val="10.5"/>
        <color theme="1"/>
        <rFont val="Aptos Narrow"/>
        <scheme val="minor"/>
      </rPr>
      <t xml:space="preserve">, </t>
    </r>
    <r>
      <rPr>
        <i/>
        <sz val="10.5"/>
        <color theme="1"/>
        <rFont val="Aptos Narrow"/>
        <scheme val="minor"/>
      </rPr>
      <t>E. loxophleba</t>
    </r>
    <r>
      <rPr>
        <sz val="10.5"/>
        <color theme="1"/>
        <rFont val="Aptos Narrow"/>
        <scheme val="minor"/>
      </rPr>
      <t xml:space="preserve"> (York gum) and </t>
    </r>
    <r>
      <rPr>
        <i/>
        <sz val="10.5"/>
        <color theme="1"/>
        <rFont val="Aptos Narrow"/>
        <scheme val="minor"/>
      </rPr>
      <t>Banksia</t>
    </r>
    <r>
      <rPr>
        <sz val="10.5"/>
        <color theme="1"/>
        <rFont val="Aptos Narrow"/>
        <scheme val="minor"/>
      </rPr>
      <t xml:space="preserve"> sp. scrub over an understorey that included </t>
    </r>
    <r>
      <rPr>
        <i/>
        <sz val="10.5"/>
        <color theme="1"/>
        <rFont val="Aptos Narrow"/>
        <scheme val="minor"/>
      </rPr>
      <t>Pauridia glabella</t>
    </r>
    <r>
      <rPr>
        <sz val="10.5"/>
        <color theme="1"/>
        <rFont val="Aptos Narrow"/>
        <scheme val="minor"/>
      </rPr>
      <t xml:space="preserve"> var. </t>
    </r>
    <r>
      <rPr>
        <i/>
        <sz val="10.5"/>
        <color theme="1"/>
        <rFont val="Aptos Narrow"/>
        <scheme val="minor"/>
      </rPr>
      <t>leptantha</t>
    </r>
    <r>
      <rPr>
        <sz val="10.5"/>
        <color theme="1"/>
        <rFont val="Aptos Narrow"/>
        <scheme val="minor"/>
      </rPr>
      <t xml:space="preserve">, </t>
    </r>
    <r>
      <rPr>
        <i/>
        <sz val="10.5"/>
        <color theme="1"/>
        <rFont val="Aptos Narrow"/>
        <scheme val="minor"/>
      </rPr>
      <t>Panicum</t>
    </r>
    <r>
      <rPr>
        <sz val="10.5"/>
        <color theme="1"/>
        <rFont val="Aptos Narrow"/>
        <scheme val="minor"/>
      </rPr>
      <t xml:space="preserve"> </t>
    </r>
    <r>
      <rPr>
        <i/>
        <sz val="10.5"/>
        <color theme="1"/>
        <rFont val="Aptos Narrow"/>
        <scheme val="minor"/>
      </rPr>
      <t xml:space="preserve">decompositum </t>
    </r>
    <r>
      <rPr>
        <sz val="10.5"/>
        <color theme="1"/>
        <rFont val="Aptos Narrow"/>
        <scheme val="minor"/>
      </rPr>
      <t>(native millet</t>
    </r>
    <r>
      <rPr>
        <i/>
        <sz val="10.5"/>
        <color theme="1"/>
        <rFont val="Aptos Narrow"/>
        <scheme val="minor"/>
      </rPr>
      <t>)</t>
    </r>
    <r>
      <rPr>
        <sz val="10.5"/>
        <color theme="1"/>
        <rFont val="Aptos Narrow"/>
        <scheme val="minor"/>
      </rPr>
      <t xml:space="preserve">, </t>
    </r>
    <r>
      <rPr>
        <i/>
        <sz val="10.5"/>
        <color theme="1"/>
        <rFont val="Aptos Narrow"/>
        <scheme val="minor"/>
      </rPr>
      <t>Rhodanthe chlorocephala</t>
    </r>
    <r>
      <rPr>
        <sz val="10.5"/>
        <color theme="1"/>
        <rFont val="Aptos Narrow"/>
        <scheme val="minor"/>
      </rPr>
      <t xml:space="preserve">, </t>
    </r>
    <r>
      <rPr>
        <i/>
        <sz val="10.5"/>
        <color theme="1"/>
        <rFont val="Aptos Narrow"/>
        <scheme val="minor"/>
      </rPr>
      <t xml:space="preserve">Schoenus </t>
    </r>
    <r>
      <rPr>
        <sz val="10.5"/>
        <color theme="1"/>
        <rFont val="Aptos Narrow"/>
        <scheme val="minor"/>
      </rPr>
      <t xml:space="preserve">sp., </t>
    </r>
    <r>
      <rPr>
        <i/>
        <sz val="10.5"/>
        <color theme="1"/>
        <rFont val="Aptos Narrow"/>
        <scheme val="minor"/>
      </rPr>
      <t>Wurmbea monantha</t>
    </r>
    <r>
      <rPr>
        <sz val="10.5"/>
        <color theme="1"/>
        <rFont val="Aptos Narrow"/>
        <scheme val="minor"/>
      </rPr>
      <t xml:space="preserve"> and </t>
    </r>
    <r>
      <rPr>
        <i/>
        <sz val="10.5"/>
        <color theme="1"/>
        <rFont val="Aptos Narrow"/>
        <scheme val="minor"/>
      </rPr>
      <t>Amphibromus nervosus</t>
    </r>
    <r>
      <rPr>
        <sz val="10.5"/>
        <color theme="1"/>
        <rFont val="Aptos Narrow"/>
        <scheme val="minor"/>
      </rPr>
      <t>.</t>
    </r>
  </si>
  <si>
    <t>Collapsed 
A3</t>
  </si>
  <si>
    <t>Presumed totally destroyed</t>
  </si>
  <si>
    <r>
      <t xml:space="preserve">The community occurred on the clay flats of the Irwin River. It comprised sedgelands and grasslands with patches of </t>
    </r>
    <r>
      <rPr>
        <i/>
        <sz val="10.5"/>
        <color theme="1"/>
        <rFont val="Aptos Narrow"/>
        <scheme val="minor"/>
      </rPr>
      <t>Eucalyptus loxophleba</t>
    </r>
    <r>
      <rPr>
        <sz val="10.5"/>
        <color theme="1"/>
        <rFont val="Aptos Narrow"/>
        <scheme val="minor"/>
      </rPr>
      <t xml:space="preserve"> (York gum) and scattered </t>
    </r>
    <r>
      <rPr>
        <i/>
        <sz val="10.5"/>
        <color theme="1"/>
        <rFont val="Aptos Narrow"/>
        <scheme val="minor"/>
      </rPr>
      <t xml:space="preserve">Eucalyptus camaldulensis </t>
    </r>
    <r>
      <rPr>
        <sz val="10.5"/>
        <color theme="1"/>
        <rFont val="Aptos Narrow"/>
        <scheme val="minor"/>
      </rPr>
      <t xml:space="preserve">(river gum) over </t>
    </r>
    <r>
      <rPr>
        <i/>
        <sz val="10.5"/>
        <color theme="1"/>
        <rFont val="Aptos Narrow"/>
        <scheme val="minor"/>
      </rPr>
      <t>Acacia acuminata</t>
    </r>
    <r>
      <rPr>
        <sz val="10.5"/>
        <color theme="1"/>
        <rFont val="Aptos Narrow"/>
        <scheme val="minor"/>
      </rPr>
      <t xml:space="preserve"> and </t>
    </r>
    <r>
      <rPr>
        <i/>
        <sz val="10.5"/>
        <color theme="1"/>
        <rFont val="Aptos Narrow"/>
        <scheme val="minor"/>
      </rPr>
      <t>Acacia rostellifera</t>
    </r>
    <r>
      <rPr>
        <sz val="10.5"/>
        <color theme="1"/>
        <rFont val="Aptos Narrow"/>
        <scheme val="minor"/>
      </rPr>
      <t xml:space="preserve"> shrubland.</t>
    </r>
  </si>
  <si>
    <t>Collapsed 
A3; B1; B2</t>
  </si>
  <si>
    <r>
      <rPr>
        <sz val="10.5"/>
        <color rgb="FF000000"/>
        <rFont val="Aptos Narrow"/>
        <family val="2"/>
        <scheme val="minor"/>
      </rPr>
      <t xml:space="preserve">Perched freshwater wetlands of the northern Wheatbelt dominated by extensive stands of living </t>
    </r>
    <r>
      <rPr>
        <i/>
        <sz val="10.5"/>
        <color rgb="FF000000"/>
        <rFont val="Aptos Narrow"/>
        <family val="2"/>
        <scheme val="minor"/>
      </rPr>
      <t>Eucalyptus camaldulensis</t>
    </r>
    <r>
      <rPr>
        <sz val="10.5"/>
        <color rgb="FF000000"/>
        <rFont val="Aptos Narrow"/>
        <family val="2"/>
        <scheme val="minor"/>
      </rPr>
      <t xml:space="preserve"> (river red gum) across the lake floor</t>
    </r>
  </si>
  <si>
    <r>
      <t xml:space="preserve">The community occurred on the freshwater wetlands of the northern Wheatbelt. Its habitat was characterised by intermittent freshwater inundation. It comprised a combination of </t>
    </r>
    <r>
      <rPr>
        <i/>
        <sz val="10.5"/>
        <color theme="1"/>
        <rFont val="Aptos Narrow"/>
        <scheme val="minor"/>
      </rPr>
      <t>Eucalyptus camaldulensis</t>
    </r>
    <r>
      <rPr>
        <sz val="10.5"/>
        <color theme="1"/>
        <rFont val="Aptos Narrow"/>
        <scheme val="minor"/>
      </rPr>
      <t xml:space="preserve"> (river gum), </t>
    </r>
    <r>
      <rPr>
        <i/>
        <sz val="10.5"/>
        <color theme="1"/>
        <rFont val="Aptos Narrow"/>
        <scheme val="minor"/>
      </rPr>
      <t xml:space="preserve">Acacia rostellifera, Casuarina obesa, Melaleuca acuminata </t>
    </r>
    <r>
      <rPr>
        <sz val="10.5"/>
        <color theme="1"/>
        <rFont val="Aptos Narrow"/>
        <scheme val="minor"/>
      </rPr>
      <t>subsp</t>
    </r>
    <r>
      <rPr>
        <i/>
        <sz val="10.5"/>
        <color theme="1"/>
        <rFont val="Aptos Narrow"/>
        <scheme val="minor"/>
      </rPr>
      <t>. websteri</t>
    </r>
    <r>
      <rPr>
        <sz val="10.5"/>
        <color theme="1"/>
        <rFont val="Aptos Narrow"/>
        <scheme val="minor"/>
      </rPr>
      <t xml:space="preserve"> and </t>
    </r>
    <r>
      <rPr>
        <i/>
        <sz val="10.5"/>
        <color theme="1"/>
        <rFont val="Aptos Narrow"/>
        <scheme val="minor"/>
      </rPr>
      <t>Melaleuca acutifolia</t>
    </r>
    <r>
      <rPr>
        <sz val="10.5"/>
        <color theme="1"/>
        <rFont val="Aptos Narrow"/>
        <scheme val="minor"/>
      </rPr>
      <t xml:space="preserve"> and other biota that depended on relatively fresh water and regular drying out of the lake bed for survival. Morilla Swamp is a circular depression approximately 600m in diameter located within an area of Jingemia Dolomite. Small circular basins are common throughout this geological formation in the northern agricultural region. However, Morilla Swamp was the only one known to contain an isolated population of </t>
    </r>
    <r>
      <rPr>
        <i/>
        <sz val="10.5"/>
        <color theme="1"/>
        <rFont val="Aptos Narrow"/>
        <scheme val="minor"/>
      </rPr>
      <t>Eucalyptus camaldulensis</t>
    </r>
    <r>
      <rPr>
        <sz val="10.5"/>
        <color theme="1"/>
        <rFont val="Aptos Narrow"/>
        <scheme val="minor"/>
      </rPr>
      <t xml:space="preserve">. The others were populated by </t>
    </r>
    <r>
      <rPr>
        <i/>
        <sz val="10.5"/>
        <color theme="1"/>
        <rFont val="Aptos Narrow"/>
        <scheme val="minor"/>
      </rPr>
      <t>Eucalyptus loxophleba</t>
    </r>
    <r>
      <rPr>
        <sz val="10.5"/>
        <color theme="1"/>
        <rFont val="Aptos Narrow"/>
        <scheme val="minor"/>
      </rPr>
      <t xml:space="preserve"> (York gum) or </t>
    </r>
    <r>
      <rPr>
        <i/>
        <sz val="10.5"/>
        <color theme="1"/>
        <rFont val="Aptos Narrow"/>
        <scheme val="minor"/>
      </rPr>
      <t>Melaleuca</t>
    </r>
    <r>
      <rPr>
        <sz val="10.5"/>
        <color theme="1"/>
        <rFont val="Aptos Narrow"/>
        <scheme val="minor"/>
      </rPr>
      <t xml:space="preserve"> species.</t>
    </r>
  </si>
  <si>
    <t>DISCLAIMER</t>
  </si>
  <si>
    <t>The threatened and priority ecological community lists are provided by the Department of Biodiversity, Conservation and Attractions (DBCA) for general information purposes. While reasonable effort has been made to ensure the accuracy and completeness of the information, errors and omissions may nevertheless be present. DBCA accepts no responsibility for any such inaccuracies. The data is subject to ongoing review and amendment, and users accept the risk of change over time.
The information provided is not necessarily a comprehensive representation of all threatened ecological communities (TECs) or priority ecological communities (PECs) in a given area. Comprehensiveness is dependent on the extent and quality of ecological survey effort. Users are advised to engage qualified scientific expertise to undertake site-specific assessments where required.
Locations provided in this list are generalised. If precise record locations are required, a formal database search should be requested. Information about requesting a database search is available on the DBCA website:</t>
  </si>
  <si>
    <t>https://www.dbca.wa.gov.au/management/threatened-species-and-communities/resources/threatened-species-and-communities-database-searches</t>
  </si>
  <si>
    <r>
      <t xml:space="preserve">Some Western Australian-listed ecological communities are also listed as threatened ecological communities under the </t>
    </r>
    <r>
      <rPr>
        <i/>
        <sz val="11"/>
        <rFont val="Aptos Narrow"/>
        <family val="2"/>
        <scheme val="minor"/>
      </rPr>
      <t xml:space="preserve">Environmental Protection and Biodiversity Conservation Act 1999 </t>
    </r>
    <r>
      <rPr>
        <sz val="11"/>
        <rFont val="Aptos Narrow"/>
        <family val="2"/>
        <scheme val="minor"/>
      </rPr>
      <t>(EPBC Act), administered by the Commonwealth Government Department of Climate Change, Energy, the Environment and Water. For authoritative information on nationally-listed communities, refer to the approved list available at:</t>
    </r>
  </si>
  <si>
    <t>http://www.environment.gov.au/cgi-bin/sprat/public/publiclookupcommunities.pl</t>
  </si>
  <si>
    <t>By accessing or using this information, users acknowledge and accept these terms.</t>
  </si>
  <si>
    <t>INFORMATION</t>
  </si>
  <si>
    <t>Threatened ecological communities</t>
  </si>
  <si>
    <r>
      <t xml:space="preserve">An ecological community is a naturally occurring assemblage of organisms that occurs in a particular habitat. Ecological communities may comprise various life forms including plants, animals and microorganisms, and provide an important level of biological diversity in addition to genetics and species.
Since 1994, the department has been identifying and listing ecological communities as threatened through a non-statutory process if the community was presumed to be totally destroyed or at risk of becoming totally destroyed. Threatened ecological communities (TECs) are also provided protection under Western Australian legislation through the </t>
    </r>
    <r>
      <rPr>
        <i/>
        <sz val="11"/>
        <color rgb="FF000000"/>
        <rFont val="Aptos Narrow"/>
        <family val="2"/>
      </rPr>
      <t>Environmental Protection Act 1986</t>
    </r>
    <r>
      <rPr>
        <sz val="11"/>
        <color rgb="FF000000"/>
        <rFont val="Aptos Narrow"/>
        <family val="2"/>
      </rPr>
      <t xml:space="preserve"> and Environmental Protection (Clearing of Native Vegetation) Regulations 2004.
The </t>
    </r>
    <r>
      <rPr>
        <i/>
        <sz val="11"/>
        <color rgb="FF000000"/>
        <rFont val="Aptos Narrow"/>
        <family val="2"/>
      </rPr>
      <t>Biodiversity Conservation Act 2016</t>
    </r>
    <r>
      <rPr>
        <sz val="11"/>
        <color rgb="FF000000"/>
        <rFont val="Aptos Narrow"/>
        <family val="2"/>
      </rPr>
      <t xml:space="preserve"> (BC Act) provides for the statutory listing of TECs by the Minister under the categories critically endangered, endangered or vulnerable. The new legislation also describes statutory processes for preparing recovery plans for TECs, the registration of their critical habitat, and penalties for unauthorised modification of TECs.
The first listing of TECs under the BC Act was made on 26 May 2023. Currently, 65 ecological communities are listed as threatened under the BC Act in the following categories:
• 45 critically endangered
• 9 endangered
• 11 vulnerable
Of these, 27 are also listed under the Commonwealth's </t>
    </r>
    <r>
      <rPr>
        <i/>
        <sz val="11"/>
        <color rgb="FF000000"/>
        <rFont val="Aptos Narrow"/>
        <family val="2"/>
      </rPr>
      <t>Environment Protection and Biodiversity Conservation Act 1999.</t>
    </r>
    <r>
      <rPr>
        <sz val="11"/>
        <color rgb="FF000000"/>
        <rFont val="Aptos Narrow"/>
        <family val="2"/>
      </rPr>
      <t xml:space="preserve">
Ecological communities that were listed as ‘presumed totally destroyed’ under Western Australia’s non-statutory process will now be considered for listing as collapsed ecological communities under the BC Act.</t>
    </r>
  </si>
  <si>
    <t>Categories and criteria follow the International Union for the Conservation of Nature (IUCN) guidelines (termed the Red List of Ecosystems criteria (IUCN RLE)).</t>
  </si>
  <si>
    <t>Guidelines for the application of IUCN Red List of Ecosystems Categories and Criteria: version 2.0</t>
  </si>
  <si>
    <t>Priority ecological communities</t>
  </si>
  <si>
    <t>Possible threatened ecological communities that do not meet survey criteria or that are not adequately defined are added to the priority ecological community list under priorities 1, 2 and 3. These three categories are ranked in order of priority for survey and/or definition of the community, and evaluation of conservation status, so that consideration can be given to their declaration as threatened ecological communities. Ecological communities that are adequately known and are rare but not threatened or meet criteria for near threatened, or that have been recently removed from the threatened list, are placed in priority 4. These ecological communities require regular monitoring.
Note: 
i) Nothing in the priority table may be construed as a nomination for listing under the Commonwealth Environment Protection and Biodiversity Conservation Act 1999 (EPBC Act) 
ii) The inclusion in this table of a community type does not necessarily imply any status as a threatened ecological community, however some communities are listed as threatened ecological communities (TECs) under the EPBC Act (see column 'National listing (EPBC Act)'. 
iii) The key diagnostic characteristics, condition and size thresholds in the Approved Conservation Advices should be applied to determine if particular areas align with EPBC-listed TECs. 
iv) Regions (e.g. Pilbara), are based on Department of Biodiversity, Conservation and Attractions regional boundaries (see map provided in the 'Summary table' worksheet). 
v) Conservation category definitions are provided in the 'Conservation categories' worksheet and online at:</t>
  </si>
  <si>
    <t>https://www.dbca.wa.gov.au/management/threatened-species-and-communities/nominations-listing</t>
  </si>
  <si>
    <t>RECOMMENDING CHANGES</t>
  </si>
  <si>
    <t>Threatened ecological community listings are reviewed annually and changes are recommended by the Threatened Ecological Communities Scientific Committee (TECSC). Nomination forms to add, delete or to change the threat status of an ecological community can be downloaded from the department’s website on the ‘Nominations for listing’ page. Further information on the listing process is available online at:</t>
  </si>
  <si>
    <t>Suggestions for amendments to the priority list may be submitted at any time using a nomination form, which can be requested from and submitted via email to:</t>
  </si>
  <si>
    <t>tecsc@dbca.wa.gov.au</t>
  </si>
  <si>
    <t>CITATION</t>
  </si>
  <si>
    <t>Summary of ecological communities (types and subtypes) with priority for conservation by DBCA administrative regions</t>
  </si>
  <si>
    <t>Updated: 25/09/2025</t>
  </si>
  <si>
    <t>Critically Endangered</t>
  </si>
  <si>
    <t>Total Threatened</t>
  </si>
  <si>
    <t>Priority 3</t>
  </si>
  <si>
    <t>Priority 4</t>
  </si>
  <si>
    <t>Total Priority</t>
  </si>
  <si>
    <t>STATE*</t>
  </si>
  <si>
    <t>*Ecological communities may occur in more than one region</t>
  </si>
  <si>
    <t>State of Western Australia (2025). Biodiversity Conservation (Threatened Ecological Communities) Order 2025. Western Australian Government Gazette 2025 (137): 2176-94. https://www.legislation.wa.gov.au/legislation/statutes.nsf/gazettes2025.html</t>
  </si>
  <si>
    <t>WALW - Gazettes for 2025 - Home Page</t>
  </si>
  <si>
    <t>Threatened and priority ecological communities list</t>
  </si>
  <si>
    <t xml:space="preserve">Department of Biodiversity, Conservation and Attractions (2025). Priority Ecological Communities for Western Australia. Species and Communities Program, Department of Biodiversity, Conservation and Attractions, Kensington. Retrieved from https://www.dbca.wa.gov.au/wildlife-and-ecosystems/threatened-ecological-communities/list-threatened-ecological-communities </t>
  </si>
  <si>
    <t>List of threatened and priority ecological communities</t>
  </si>
  <si>
    <t>Threatened and collapsed ecological communities</t>
  </si>
  <si>
    <t>Conservation categories and definitions for Western Australian Ecological Communities</t>
  </si>
  <si>
    <t>Conservation codes for Western Australian Ecological Communities -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</si>
</sst>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 mmmm\ yyyy;@"/>
  </numFmts>
  <fonts count="47" x14ac:knownFonts="1">
    <font>
      <sz val="11"/>
      <color theme="1"/>
      <name val="Aptos Narrow"/>
      <family val="2"/>
      <scheme val="minor"/>
    </font>
    <font>
      <sz val="8"/>
      <name val="Aptos Narrow"/>
      <family val="2"/>
      <scheme val="minor"/>
    </font>
    <font>
      <sz val="11"/>
      <color rgb="FF000000"/>
      <name val="Aptos Narrow"/>
      <family val="2"/>
    </font>
    <font>
      <sz val="11"/>
      <color theme="1"/>
      <name val="Aptos Narrow"/>
      <family val="2"/>
    </font>
    <font>
      <u/>
      <sz val="11"/>
      <color theme="10"/>
      <name val="Aptos Narrow"/>
      <family val="2"/>
      <scheme val="minor"/>
    </font>
    <font>
      <sz val="10"/>
      <color theme="1"/>
      <name val="Arial"/>
      <family val="2"/>
    </font>
    <font>
      <u/>
      <sz val="11"/>
      <color theme="10"/>
      <name val="Aptos Narrow"/>
      <family val="2"/>
    </font>
    <font>
      <sz val="10"/>
      <color theme="1"/>
      <name val="Aptos Narrow"/>
      <family val="2"/>
    </font>
    <font>
      <sz val="11"/>
      <name val="Aptos Narrow"/>
      <family val="2"/>
    </font>
    <font>
      <b/>
      <sz val="11"/>
      <color rgb="FF000000"/>
      <name val="Aptos Narrow"/>
      <family val="2"/>
    </font>
    <font>
      <b/>
      <sz val="11"/>
      <color theme="0"/>
      <name val="Aptos Narrow"/>
      <family val="2"/>
    </font>
    <font>
      <sz val="10"/>
      <color rgb="FFFF0000"/>
      <name val="Aptos Narrow"/>
      <family val="2"/>
    </font>
    <font>
      <sz val="14"/>
      <color theme="1"/>
      <name val="Aptos Narrow"/>
      <family val="2"/>
    </font>
    <font>
      <b/>
      <sz val="11"/>
      <color theme="1"/>
      <name val="Aptos Narrow"/>
      <family val="2"/>
    </font>
    <font>
      <sz val="14"/>
      <color theme="0"/>
      <name val="Aptos Narrow"/>
      <family val="2"/>
    </font>
    <font>
      <i/>
      <sz val="11"/>
      <color rgb="FF000000"/>
      <name val="Aptos Narrow"/>
      <family val="2"/>
    </font>
    <font>
      <b/>
      <sz val="14"/>
      <name val="Aptos Narrow"/>
      <family val="2"/>
    </font>
    <font>
      <b/>
      <sz val="14"/>
      <color theme="0"/>
      <name val="Aptos Narrow"/>
      <family val="2"/>
    </font>
    <font>
      <b/>
      <sz val="10.5"/>
      <color theme="1"/>
      <name val="Aptos Narrow"/>
      <family val="2"/>
    </font>
    <font>
      <sz val="10.5"/>
      <color theme="1"/>
      <name val="Aptos Narrow"/>
      <family val="2"/>
    </font>
    <font>
      <sz val="10.5"/>
      <color rgb="FF000000"/>
      <name val="Aptos Narrow"/>
      <family val="2"/>
    </font>
    <font>
      <i/>
      <sz val="10.5"/>
      <color theme="1"/>
      <name val="Aptos Narrow"/>
      <family val="2"/>
    </font>
    <font>
      <i/>
      <sz val="10.5"/>
      <color rgb="FF000000"/>
      <name val="Aptos Narrow"/>
      <family val="2"/>
    </font>
    <font>
      <b/>
      <sz val="10.5"/>
      <color theme="0"/>
      <name val="Aptos Narrow"/>
      <family val="2"/>
    </font>
    <font>
      <b/>
      <sz val="10.5"/>
      <color theme="0"/>
      <name val="Aptos Narrow"/>
      <family val="2"/>
      <scheme val="minor"/>
    </font>
    <font>
      <sz val="10.5"/>
      <color theme="1"/>
      <name val="Aptos Narrow"/>
      <family val="2"/>
      <scheme val="minor"/>
    </font>
    <font>
      <sz val="10.5"/>
      <color rgb="FF000000"/>
      <name val="Aptos Narrow"/>
      <family val="2"/>
      <scheme val="minor"/>
    </font>
    <font>
      <i/>
      <sz val="10.5"/>
      <color theme="1"/>
      <name val="Aptos Narrow"/>
      <family val="2"/>
      <scheme val="minor"/>
    </font>
    <font>
      <b/>
      <sz val="10.5"/>
      <color theme="1"/>
      <name val="Aptos Narrow"/>
      <family val="2"/>
      <scheme val="minor"/>
    </font>
    <font>
      <i/>
      <sz val="10.5"/>
      <color rgb="FF000000"/>
      <name val="Aptos Narrow"/>
      <family val="2"/>
      <scheme val="minor"/>
    </font>
    <font>
      <b/>
      <sz val="10.5"/>
      <color rgb="FF000000"/>
      <name val="Aptos Narrow"/>
      <family val="2"/>
      <scheme val="minor"/>
    </font>
    <font>
      <b/>
      <i/>
      <sz val="10.5"/>
      <color theme="1"/>
      <name val="Aptos Narrow"/>
      <family val="2"/>
      <scheme val="minor"/>
    </font>
    <font>
      <b/>
      <sz val="12"/>
      <color theme="0"/>
      <name val="Aptos Narrow"/>
      <family val="2"/>
    </font>
    <font>
      <i/>
      <sz val="10.5"/>
      <name val="Aptos Narrow"/>
      <family val="2"/>
      <scheme val="minor"/>
    </font>
    <font>
      <vertAlign val="superscript"/>
      <sz val="10.5"/>
      <color theme="1"/>
      <name val="Aptos Narrow"/>
      <family val="2"/>
      <scheme val="minor"/>
    </font>
    <font>
      <vertAlign val="superscript"/>
      <sz val="10.5"/>
      <color rgb="FF000000"/>
      <name val="Aptos Narrow"/>
      <family val="2"/>
      <scheme val="minor"/>
    </font>
    <font>
      <sz val="11"/>
      <name val="Aptos Narrow"/>
      <family val="2"/>
      <scheme val="minor"/>
    </font>
    <font>
      <i/>
      <sz val="11"/>
      <name val="Aptos Narrow"/>
      <family val="2"/>
      <scheme val="minor"/>
    </font>
    <font>
      <b/>
      <sz val="11"/>
      <color theme="1"/>
      <name val="Aptos Narrow"/>
      <family val="2"/>
      <scheme val="minor"/>
    </font>
    <font>
      <sz val="10.5"/>
      <color rgb="FF000000"/>
      <name val="Aptos Narrow"/>
      <scheme val="minor"/>
    </font>
    <font>
      <i/>
      <sz val="10.5"/>
      <color rgb="FF000000"/>
      <name val="Aptos Narrow"/>
      <scheme val="minor"/>
    </font>
    <font>
      <sz val="10.5"/>
      <color theme="1"/>
      <name val="Aptos Narrow"/>
      <scheme val="minor"/>
    </font>
    <font>
      <i/>
      <sz val="10.5"/>
      <color theme="1"/>
      <name val="Aptos Narrow"/>
      <scheme val="minor"/>
    </font>
    <font>
      <sz val="10.5"/>
      <name val="Aptos Narrow"/>
      <scheme val="minor"/>
    </font>
    <font>
      <i/>
      <sz val="11"/>
      <color theme="1"/>
      <name val="Aptos Narrow"/>
      <family val="2"/>
      <scheme val="minor"/>
    </font>
    <font>
      <sz val="10.5"/>
      <color rgb="FF000000"/>
      <name val="Aptos Narrow"/>
    </font>
    <font>
      <i/>
      <sz val="10.5"/>
      <color rgb="FF000000"/>
      <name val="Aptos Narrow"/>
    </font>
  </fonts>
  <fills count="9">
    <fill>
      <patternFill patternType="none"/>
    </fill>
    <fill>
      <patternFill patternType="gray125"/>
    </fill>
    <fill>
      <patternFill patternType="solid">
        <fgColor theme="0" tint="-0.14999847407452621"/>
        <bgColor indexed="64"/>
      </patternFill>
    </fill>
    <fill>
      <patternFill patternType="solid">
        <fgColor rgb="FF266092"/>
        <bgColor indexed="64"/>
      </patternFill>
    </fill>
    <fill>
      <patternFill patternType="solid">
        <fgColor rgb="FF00AABD"/>
        <bgColor indexed="64"/>
      </patternFill>
    </fill>
    <fill>
      <patternFill patternType="solid">
        <fgColor rgb="FF0098A8"/>
        <bgColor indexed="64"/>
      </patternFill>
    </fill>
    <fill>
      <patternFill patternType="solid">
        <fgColor rgb="FFC3DBEF"/>
        <bgColor indexed="64"/>
      </patternFill>
    </fill>
    <fill>
      <patternFill patternType="solid">
        <fgColor rgb="FFB5EDF5"/>
        <bgColor indexed="64"/>
      </patternFill>
    </fill>
    <fill>
      <patternFill patternType="solid">
        <fgColor rgb="FF478FC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diagonal/>
    </border>
    <border>
      <left/>
      <right/>
      <top style="thin">
        <color theme="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3" fillId="0" borderId="0" xfId="0" applyFont="1"/>
    <xf numFmtId="0" fontId="5" fillId="0" borderId="0" xfId="0" applyFont="1" applyAlignment="1">
      <alignment horizontal="center" wrapText="1"/>
    </xf>
    <xf numFmtId="0" fontId="2" fillId="0" borderId="0" xfId="0" applyFont="1" applyAlignment="1">
      <alignment wrapText="1"/>
    </xf>
    <xf numFmtId="0" fontId="6" fillId="0" borderId="0" xfId="1" applyFont="1"/>
    <xf numFmtId="0" fontId="4" fillId="0" borderId="0" xfId="1" applyAlignment="1">
      <alignment horizontal="left" wrapText="1"/>
    </xf>
    <xf numFmtId="0" fontId="0" fillId="0" borderId="0" xfId="0" applyAlignment="1">
      <alignment vertical="center"/>
    </xf>
    <xf numFmtId="0" fontId="11" fillId="0" borderId="0" xfId="0" applyFont="1" applyAlignment="1">
      <alignment horizontal="justify"/>
    </xf>
    <xf numFmtId="0" fontId="4" fillId="0" borderId="0" xfId="1"/>
    <xf numFmtId="0" fontId="12" fillId="0" borderId="0" xfId="0" applyFont="1"/>
    <xf numFmtId="0" fontId="7" fillId="0" borderId="0" xfId="0" applyFont="1"/>
    <xf numFmtId="0" fontId="3" fillId="0" borderId="0" xfId="0" applyFont="1" applyAlignment="1">
      <alignment horizontal="center" vertical="center"/>
    </xf>
    <xf numFmtId="0" fontId="3"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wrapText="1"/>
    </xf>
    <xf numFmtId="0" fontId="13"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vertical="center" wrapText="1"/>
    </xf>
    <xf numFmtId="0" fontId="14" fillId="0" borderId="0" xfId="0" applyFont="1"/>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9" fillId="0" borderId="8" xfId="0" applyFont="1" applyBorder="1" applyAlignment="1">
      <alignment horizontal="center" vertical="center" wrapText="1"/>
    </xf>
    <xf numFmtId="0" fontId="9" fillId="0" borderId="8" xfId="0" applyFont="1" applyBorder="1" applyAlignment="1">
      <alignment horizontal="center" vertical="center"/>
    </xf>
    <xf numFmtId="0" fontId="9" fillId="0" borderId="11" xfId="0" applyFont="1" applyBorder="1" applyAlignment="1">
      <alignment horizontal="center" vertical="center" wrapText="1"/>
    </xf>
    <xf numFmtId="0" fontId="3" fillId="0" borderId="3" xfId="0" applyFont="1" applyBorder="1" applyAlignment="1">
      <alignment horizontal="center" vertical="center"/>
    </xf>
    <xf numFmtId="0" fontId="9" fillId="0" borderId="7" xfId="0" applyFont="1" applyBorder="1" applyAlignment="1">
      <alignment horizontal="lef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0" xfId="0" applyFont="1" applyAlignment="1">
      <alignment vertical="center"/>
    </xf>
    <xf numFmtId="0" fontId="2" fillId="0" borderId="0" xfId="0" applyFont="1" applyAlignment="1">
      <alignment horizontal="justify"/>
    </xf>
    <xf numFmtId="0" fontId="9" fillId="0" borderId="7" xfId="0" applyFont="1" applyBorder="1" applyAlignment="1">
      <alignment vertical="center"/>
    </xf>
    <xf numFmtId="0" fontId="9" fillId="0" borderId="11" xfId="0" applyFont="1" applyBorder="1" applyAlignment="1">
      <alignment horizontal="center" vertical="center"/>
    </xf>
    <xf numFmtId="0" fontId="2" fillId="0" borderId="0" xfId="0" applyFont="1" applyAlignment="1">
      <alignment horizontal="justify" wrapText="1"/>
    </xf>
    <xf numFmtId="0" fontId="14" fillId="4" borderId="0" xfId="0" applyFont="1" applyFill="1"/>
    <xf numFmtId="0" fontId="14" fillId="4" borderId="0" xfId="0" applyFont="1" applyFill="1" applyAlignment="1">
      <alignment horizontal="center"/>
    </xf>
    <xf numFmtId="0" fontId="14" fillId="4" borderId="0" xfId="0" applyFont="1" applyFill="1" applyAlignment="1">
      <alignment horizontal="left" vertical="center"/>
    </xf>
    <xf numFmtId="0" fontId="19" fillId="0" borderId="0" xfId="0" applyFont="1"/>
    <xf numFmtId="0" fontId="24" fillId="5" borderId="3" xfId="0" applyFont="1" applyFill="1" applyBorder="1" applyAlignment="1">
      <alignment horizontal="left" vertical="center" wrapText="1"/>
    </xf>
    <xf numFmtId="0" fontId="24" fillId="5" borderId="4" xfId="0" applyFont="1" applyFill="1" applyBorder="1" applyAlignment="1">
      <alignment horizontal="left" vertical="center" wrapText="1"/>
    </xf>
    <xf numFmtId="0" fontId="23" fillId="5" borderId="4" xfId="0" applyFont="1" applyFill="1" applyBorder="1" applyAlignment="1">
      <alignment vertical="center" wrapText="1"/>
    </xf>
    <xf numFmtId="0" fontId="25" fillId="0" borderId="0" xfId="0" applyFont="1" applyAlignment="1">
      <alignment horizontal="left"/>
    </xf>
    <xf numFmtId="0" fontId="26" fillId="0" borderId="2" xfId="0" applyFont="1" applyBorder="1" applyAlignment="1">
      <alignment horizontal="left" vertical="top" wrapText="1"/>
    </xf>
    <xf numFmtId="0" fontId="26" fillId="0" borderId="1" xfId="0" applyFont="1" applyBorder="1" applyAlignment="1">
      <alignment horizontal="left" vertical="top" wrapText="1"/>
    </xf>
    <xf numFmtId="0" fontId="25"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2" xfId="0" applyFont="1" applyBorder="1" applyAlignment="1">
      <alignment horizontal="left" vertical="top" wrapText="1"/>
    </xf>
    <xf numFmtId="0" fontId="28" fillId="0" borderId="1" xfId="0" applyFont="1" applyBorder="1" applyAlignment="1">
      <alignment horizontal="left" vertical="top" wrapText="1"/>
    </xf>
    <xf numFmtId="0" fontId="30" fillId="0" borderId="1" xfId="0" applyFont="1" applyBorder="1" applyAlignment="1">
      <alignment horizontal="left" vertical="top" wrapText="1"/>
    </xf>
    <xf numFmtId="0" fontId="2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1" xfId="0" applyFont="1" applyBorder="1" applyAlignment="1">
      <alignment horizontal="left" vertical="top" wrapText="1"/>
    </xf>
    <xf numFmtId="0" fontId="31" fillId="0" borderId="1" xfId="0" applyFont="1" applyBorder="1" applyAlignment="1">
      <alignment horizontal="left" vertical="top" wrapText="1"/>
    </xf>
    <xf numFmtId="0" fontId="26" fillId="0" borderId="6" xfId="0" applyFont="1" applyBorder="1" applyAlignment="1">
      <alignment horizontal="left" vertical="top" wrapText="1"/>
    </xf>
    <xf numFmtId="0" fontId="26" fillId="0" borderId="5" xfId="0" applyFont="1" applyBorder="1" applyAlignment="1">
      <alignment horizontal="left" vertical="top" wrapText="1"/>
    </xf>
    <xf numFmtId="0" fontId="25" fillId="0" borderId="6" xfId="0" applyFont="1" applyBorder="1" applyAlignment="1">
      <alignment horizontal="left" vertical="top" wrapText="1"/>
    </xf>
    <xf numFmtId="0" fontId="26"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xf numFmtId="0" fontId="17" fillId="4" borderId="0" xfId="0" applyFont="1" applyFill="1" applyAlignment="1">
      <alignment vertical="center"/>
    </xf>
    <xf numFmtId="0" fontId="10" fillId="3"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9" xfId="0" applyFont="1" applyFill="1" applyBorder="1" applyAlignment="1">
      <alignment horizontal="center" vertical="center"/>
    </xf>
    <xf numFmtId="0" fontId="8" fillId="6" borderId="1" xfId="0" applyFont="1" applyFill="1" applyBorder="1" applyAlignment="1">
      <alignment horizontal="center" vertical="center"/>
    </xf>
    <xf numFmtId="0" fontId="8" fillId="7" borderId="10" xfId="0" applyFont="1" applyFill="1" applyBorder="1" applyAlignment="1">
      <alignment horizontal="center" vertical="center"/>
    </xf>
    <xf numFmtId="0" fontId="16" fillId="2" borderId="0" xfId="0" applyFont="1" applyFill="1" applyAlignment="1">
      <alignment vertical="center"/>
    </xf>
    <xf numFmtId="0" fontId="16" fillId="2" borderId="0" xfId="0" applyFont="1" applyFill="1" applyAlignment="1">
      <alignment horizontal="left" vertical="center" wrapText="1"/>
    </xf>
    <xf numFmtId="0" fontId="25" fillId="0" borderId="4" xfId="0" applyFont="1" applyBorder="1" applyAlignment="1">
      <alignment horizontal="left" vertical="top" wrapText="1"/>
    </xf>
    <xf numFmtId="0" fontId="23" fillId="4" borderId="1" xfId="0" applyFont="1" applyFill="1" applyBorder="1" applyAlignment="1">
      <alignment vertical="center" wrapText="1"/>
    </xf>
    <xf numFmtId="0" fontId="23" fillId="4" borderId="3" xfId="0" applyFont="1" applyFill="1" applyBorder="1" applyAlignment="1">
      <alignment horizontal="center" vertical="center"/>
    </xf>
    <xf numFmtId="0" fontId="23" fillId="4" borderId="4" xfId="0" applyFont="1" applyFill="1" applyBorder="1" applyAlignment="1">
      <alignment vertical="center"/>
    </xf>
    <xf numFmtId="0" fontId="23" fillId="4" borderId="4" xfId="0" applyFont="1" applyFill="1" applyBorder="1" applyAlignment="1">
      <alignment vertical="center" wrapText="1"/>
    </xf>
    <xf numFmtId="0" fontId="25" fillId="0" borderId="5" xfId="0" applyFont="1" applyBorder="1" applyAlignment="1">
      <alignment horizontal="left" vertical="top" wrapText="1"/>
    </xf>
    <xf numFmtId="0" fontId="19" fillId="0" borderId="6" xfId="0" applyFont="1" applyBorder="1" applyAlignment="1">
      <alignment horizontal="left" vertical="top"/>
    </xf>
    <xf numFmtId="0" fontId="19" fillId="0" borderId="6" xfId="0" applyFont="1" applyBorder="1" applyAlignment="1">
      <alignment horizontal="left" vertical="top" wrapText="1"/>
    </xf>
    <xf numFmtId="0" fontId="27" fillId="0" borderId="6" xfId="0" applyFont="1" applyBorder="1" applyAlignment="1">
      <alignment horizontal="left" vertical="top" wrapText="1"/>
    </xf>
    <xf numFmtId="0" fontId="19" fillId="0" borderId="1" xfId="0" applyFont="1" applyBorder="1" applyAlignment="1">
      <alignment vertical="top"/>
    </xf>
    <xf numFmtId="0" fontId="26" fillId="0" borderId="16" xfId="0" applyFont="1" applyBorder="1" applyAlignment="1">
      <alignment horizontal="left" vertical="top" wrapText="1"/>
    </xf>
    <xf numFmtId="0" fontId="32" fillId="3" borderId="0" xfId="0" applyFont="1" applyFill="1" applyAlignment="1">
      <alignment horizontal="justify"/>
    </xf>
    <xf numFmtId="0" fontId="32" fillId="5" borderId="0" xfId="0" applyFont="1" applyFill="1" applyAlignment="1">
      <alignment horizontal="justify"/>
    </xf>
    <xf numFmtId="0" fontId="8" fillId="0" borderId="0" xfId="0" applyFont="1" applyAlignment="1">
      <alignment horizontal="justify"/>
    </xf>
    <xf numFmtId="0" fontId="4" fillId="0" borderId="0" xfId="1" applyAlignment="1">
      <alignment horizontal="justify"/>
    </xf>
    <xf numFmtId="0" fontId="0" fillId="0" borderId="1" xfId="0" applyBorder="1" applyAlignment="1">
      <alignment horizontal="center" vertical="center" wrapText="1"/>
    </xf>
    <xf numFmtId="0" fontId="10" fillId="3" borderId="11" xfId="0" applyFont="1" applyFill="1" applyBorder="1" applyAlignment="1">
      <alignment horizontal="center" vertical="center"/>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19" fillId="0" borderId="2" xfId="0" applyFont="1" applyBorder="1" applyAlignment="1">
      <alignment horizontal="left" vertical="top" wrapText="1"/>
    </xf>
    <xf numFmtId="0" fontId="20" fillId="0" borderId="1" xfId="0" applyFont="1" applyBorder="1" applyAlignment="1">
      <alignment horizontal="left" vertical="top"/>
    </xf>
    <xf numFmtId="0" fontId="22" fillId="0" borderId="2"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8" fillId="0" borderId="0" xfId="0" applyFont="1" applyAlignment="1">
      <alignment vertical="center" wrapText="1"/>
    </xf>
    <xf numFmtId="0" fontId="4" fillId="0" borderId="0" xfId="1" applyFill="1" applyAlignment="1">
      <alignment vertical="center" wrapText="1"/>
    </xf>
    <xf numFmtId="0" fontId="36" fillId="0" borderId="0" xfId="1" applyFont="1" applyFill="1" applyAlignment="1">
      <alignment vertical="center" wrapText="1"/>
    </xf>
    <xf numFmtId="0" fontId="41" fillId="0" borderId="6" xfId="0" applyFont="1" applyBorder="1" applyAlignment="1">
      <alignment horizontal="left" vertical="top" wrapText="1"/>
    </xf>
    <xf numFmtId="0" fontId="41" fillId="0" borderId="6" xfId="0" applyFont="1" applyBorder="1" applyAlignment="1">
      <alignment horizontal="left" vertical="top"/>
    </xf>
    <xf numFmtId="0" fontId="41" fillId="0" borderId="1" xfId="0" applyFont="1" applyBorder="1" applyAlignment="1">
      <alignment horizontal="left" vertical="top" wrapText="1"/>
    </xf>
    <xf numFmtId="0" fontId="19" fillId="0" borderId="1" xfId="0" applyFont="1" applyBorder="1" applyAlignment="1">
      <alignment horizontal="left" vertical="top"/>
    </xf>
    <xf numFmtId="0" fontId="39" fillId="0" borderId="0" xfId="0" applyFont="1" applyAlignment="1">
      <alignment vertical="top" wrapText="1"/>
    </xf>
    <xf numFmtId="0" fontId="25" fillId="0" borderId="17" xfId="0" applyFont="1" applyBorder="1" applyAlignment="1">
      <alignment vertical="top"/>
    </xf>
    <xf numFmtId="0" fontId="3" fillId="0" borderId="18" xfId="0" applyFont="1" applyBorder="1" applyAlignment="1">
      <alignment vertical="top"/>
    </xf>
    <xf numFmtId="0" fontId="43" fillId="0" borderId="18" xfId="0" applyFont="1" applyBorder="1" applyAlignment="1">
      <alignment vertical="top" wrapText="1"/>
    </xf>
    <xf numFmtId="0" fontId="41" fillId="0" borderId="5" xfId="0" applyFont="1" applyBorder="1" applyAlignment="1">
      <alignment horizontal="left" vertical="top" wrapText="1"/>
    </xf>
    <xf numFmtId="0" fontId="29" fillId="0" borderId="20" xfId="0" applyFont="1" applyBorder="1" applyAlignment="1">
      <alignment vertical="top" wrapText="1"/>
    </xf>
    <xf numFmtId="0" fontId="41" fillId="0" borderId="20" xfId="0" applyFont="1" applyBorder="1" applyAlignment="1">
      <alignment vertical="top" wrapText="1"/>
    </xf>
    <xf numFmtId="0" fontId="43" fillId="0" borderId="0" xfId="0" applyFont="1" applyAlignment="1">
      <alignment vertical="top" wrapText="1"/>
    </xf>
    <xf numFmtId="0" fontId="3" fillId="0" borderId="18" xfId="0" applyFont="1" applyBorder="1" applyAlignment="1">
      <alignment vertical="top" wrapText="1"/>
    </xf>
    <xf numFmtId="0" fontId="25" fillId="0" borderId="19" xfId="0" applyFont="1" applyBorder="1" applyAlignment="1">
      <alignment vertical="top" wrapText="1"/>
    </xf>
    <xf numFmtId="0" fontId="19" fillId="0" borderId="5" xfId="0" applyFont="1" applyBorder="1" applyAlignment="1">
      <alignment horizontal="left" vertical="top" wrapText="1"/>
    </xf>
    <xf numFmtId="0" fontId="26" fillId="0" borderId="21" xfId="0" applyFont="1" applyBorder="1" applyAlignment="1">
      <alignment vertical="top" wrapText="1"/>
    </xf>
    <xf numFmtId="0" fontId="41" fillId="0" borderId="18" xfId="0" applyFont="1" applyBorder="1" applyAlignment="1">
      <alignment vertical="top" wrapText="1"/>
    </xf>
    <xf numFmtId="0" fontId="45" fillId="0" borderId="1" xfId="0" applyFont="1" applyBorder="1" applyAlignment="1">
      <alignment horizontal="left" vertical="top" wrapText="1"/>
    </xf>
    <xf numFmtId="0" fontId="10" fillId="8" borderId="0" xfId="0" applyFont="1" applyFill="1"/>
    <xf numFmtId="0" fontId="16" fillId="2" borderId="0" xfId="0" applyFont="1" applyFill="1" applyAlignment="1">
      <alignment horizontal="left" vertical="center"/>
    </xf>
    <xf numFmtId="164" fontId="3" fillId="2" borderId="15" xfId="0" applyNumberFormat="1" applyFont="1" applyFill="1" applyBorder="1" applyAlignment="1">
      <alignment vertical="center"/>
    </xf>
  </cellXfs>
  <cellStyles count="3">
    <cellStyle name="Hyperlink" xfId="1" builtinId="8"/>
    <cellStyle name="Hyperlink 2" xfId="2" xr:uid="{88AF7B6F-71DE-47E9-BCD4-92A36953AD94}"/>
    <cellStyle name="Normal" xfId="0" builtinId="0"/>
  </cellStyles>
  <dxfs count="44">
    <dxf>
      <font>
        <b val="0"/>
        <i val="0"/>
        <strike val="0"/>
        <condense val="0"/>
        <extend val="0"/>
        <outline val="0"/>
        <shadow val="0"/>
        <u val="none"/>
        <vertAlign val="baseline"/>
        <sz val="10.5"/>
        <color theme="1"/>
        <name val="Aptos Narrow"/>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5"/>
        <name val="Aptos Narrow"/>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5"/>
        <color theme="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font>
    </dxf>
    <dxf>
      <border>
        <bottom style="thin">
          <color indexed="64"/>
        </bottom>
      </border>
    </dxf>
    <dxf>
      <font>
        <strike val="0"/>
        <outline val="0"/>
        <shadow val="0"/>
        <u val="none"/>
        <vertAlign val="baseline"/>
        <sz val="10.5"/>
        <color theme="0"/>
        <name val="Aptos Narrow"/>
        <family val="2"/>
        <scheme val="none"/>
      </font>
      <fill>
        <patternFill patternType="solid">
          <fgColor indexed="64"/>
          <bgColor rgb="FF00AABD"/>
        </patternFill>
      </fill>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sz val="10.5"/>
        <name val="Aptos Narrow"/>
        <family val="2"/>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10.5"/>
        <name val="Aptos Narrow"/>
        <family val="2"/>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5"/>
        <color theme="1"/>
        <name val="Aptos Narrow"/>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5"/>
        <name val="Aptos Narrow"/>
        <family val="2"/>
        <scheme val="minor"/>
      </font>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0.5"/>
        <color theme="0"/>
        <name val="Aptos Narrow"/>
        <family val="2"/>
        <scheme val="minor"/>
      </font>
      <fill>
        <patternFill patternType="solid">
          <fgColor indexed="64"/>
          <bgColor rgb="FF0098A8"/>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5"/>
        <name val="Aptos Narrow"/>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5"/>
        <color rgb="FF000000"/>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Aptos Narrow"/>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5"/>
        <name val="Aptos Narrow"/>
        <family val="2"/>
        <scheme val="none"/>
      </font>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0.5"/>
        <color theme="1"/>
        <name val="Aptos Narrow"/>
        <family val="2"/>
        <scheme val="none"/>
      </font>
      <fill>
        <patternFill patternType="solid">
          <fgColor indexed="64"/>
          <bgColor rgb="FF26609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78FC5"/>
      <color rgb="FF8AB8DA"/>
      <color rgb="FFB5EDF5"/>
      <color rgb="FF266092"/>
      <color rgb="FF0098A8"/>
      <color rgb="FFABF7FF"/>
      <color rgb="FFC3DBEF"/>
      <color rgb="FF00AABD"/>
      <color rgb="FFFFC938"/>
      <color rgb="FF0CC1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15</xdr:row>
      <xdr:rowOff>0</xdr:rowOff>
    </xdr:from>
    <xdr:ext cx="3443720" cy="4489608"/>
    <xdr:pic>
      <xdr:nvPicPr>
        <xdr:cNvPr id="2" name="Picture 1">
          <a:extLst>
            <a:ext uri="{FF2B5EF4-FFF2-40B4-BE49-F238E27FC236}">
              <a16:creationId xmlns:a16="http://schemas.microsoft.com/office/drawing/2014/main" id="{EFBBAD25-E0B4-4FFD-9BC3-804662504CC6}"/>
            </a:ext>
          </a:extLst>
        </xdr:cNvPr>
        <xdr:cNvPicPr>
          <a:picLocks noChangeAspect="1"/>
        </xdr:cNvPicPr>
      </xdr:nvPicPr>
      <xdr:blipFill>
        <a:blip xmlns:r="http://schemas.openxmlformats.org/officeDocument/2006/relationships" r:embed="rId1"/>
        <a:stretch>
          <a:fillRect/>
        </a:stretch>
      </xdr:blipFill>
      <xdr:spPr>
        <a:xfrm>
          <a:off x="0" y="3268980"/>
          <a:ext cx="3443720" cy="4489608"/>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0F0E08-A6C7-4096-9AA2-76681F2E5051}" name="TEC_List" displayName="TEC_List" ref="A1:K70" totalsRowShown="0" headerRowDxfId="43" dataDxfId="41" headerRowBorderDxfId="42" tableBorderDxfId="40" totalsRowBorderDxfId="39">
  <autoFilter ref="A1:K70" xr:uid="{570F0E08-A6C7-4096-9AA2-76681F2E5051}"/>
  <tableColumns count="11">
    <tableColumn id="7" xr3:uid="{32A6DCCC-9A38-4E39-8E5C-D1024EDDAA35}" name="Item" dataDxfId="38"/>
    <tableColumn id="6" xr3:uid="{274CDFC3-C9E5-4A94-AC51-3059DD7AF63B}" name="Community identifier" dataDxfId="37"/>
    <tableColumn id="1" xr3:uid="{367048C7-AB58-422D-8E37-438896BD509F}" name="Community name" dataDxfId="36"/>
    <tableColumn id="2" xr3:uid="{250FB26B-2A63-4D18-BF17-CF736D6988F4}" name="Summary description" dataDxfId="35"/>
    <tableColumn id="3" xr3:uid="{E4150F42-7F54-4437-8B11-D85253EFA4DA}" name="WA listing category" dataDxfId="34"/>
    <tableColumn id="5" xr3:uid="{3BD8EA65-42F6-4B52-8E2D-ED46FC059B3E}" name="WA listing criteria met_x000a_(IUCN Red List of Ecosystems)" dataDxfId="33"/>
    <tableColumn id="14" xr3:uid="{1A42A4BD-83C0-4F91-B4FA-BEC1DEFE2EF6}" name="National listing _x000a_(EPBC Act)" dataDxfId="32"/>
    <tableColumn id="17" xr3:uid="{3F115874-9ABC-4313-B66C-189AD12AD8AB}" name="General location _x000a_(IBRA bioregions)" dataDxfId="31"/>
    <tableColumn id="18" xr3:uid="{654F60BF-D262-43D9-8820-C3AB2FF7C96D}" name="Local government areas" dataDxfId="30"/>
    <tableColumn id="15" xr3:uid="{69446B35-6CA6-414E-B0F6-0B1A640E31D4}" name="DBCA regions" dataDxfId="29"/>
    <tableColumn id="16" xr3:uid="{B2FE4FBA-1595-4D44-9566-DE0824B4807F}" name="DBCA districts" dataDxfId="2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0750C3-B5D3-40FF-A934-877D06E87D3B}" name="PEC_List" displayName="PEC_List" ref="A1:L439" totalsRowShown="0" headerRowDxfId="27" dataDxfId="25" headerRowBorderDxfId="26" tableBorderDxfId="24" totalsRowBorderDxfId="23">
  <autoFilter ref="A1:L439" xr:uid="{AD0750C3-B5D3-40FF-A934-877D06E87D3B}"/>
  <sortState xmlns:xlrd2="http://schemas.microsoft.com/office/spreadsheetml/2017/richdata2" ref="A2:L439">
    <sortCondition ref="F1:F439"/>
  </sortState>
  <tableColumns count="12">
    <tableColumn id="6" xr3:uid="{30813832-D219-49E8-882D-6D04D5C8FBE0}" name="Item" dataDxfId="22"/>
    <tableColumn id="1" xr3:uid="{14733C99-2723-41D7-80F1-1A48485719F2}" name="DBCA region" dataDxfId="21"/>
    <tableColumn id="15" xr3:uid="{F836E2E6-7F11-4535-AD76-B0033C01900A}" name="Occurs in a single _x000a_or multiple _x000a_DBCA regions" dataDxfId="20"/>
    <tableColumn id="13" xr3:uid="{011C63DF-4931-4CAC-A4B7-0BA2836BAE29}" name="All DBCA regions" dataDxfId="19"/>
    <tableColumn id="14" xr3:uid="{94937657-50A0-485C-9A37-6EA373FC3844}" name="Community identifier" dataDxfId="18"/>
    <tableColumn id="3" xr3:uid="{45751A1B-B188-49C9-9D30-E0EF1239DD08}" name="Community name" dataDxfId="17"/>
    <tableColumn id="25" xr3:uid="{980B31E0-3AD9-4E8A-A023-826F65072171}" name="Sub-community" dataDxfId="16"/>
    <tableColumn id="4" xr3:uid="{E7C51218-64E8-4965-8C7F-81B273D91013}" name="Summary description" dataDxfId="15"/>
    <tableColumn id="5" xr3:uid="{29308518-045A-4BC8-A816-8176D0DCE538}" name="WA category" dataDxfId="14"/>
    <tableColumn id="12" xr3:uid="{7AAFDE2B-FCAC-4E80-A7C6-6FAEEBDB1FD5}" name="National listing _x000a_(EPBC Act)" dataDxfId="13"/>
    <tableColumn id="10" xr3:uid="{D914CEBB-674F-4AE3-925F-A0795E44783E}" name="General location _x000a_(IBRA/IMCRA regions)" dataDxfId="12"/>
    <tableColumn id="11" xr3:uid="{0EA4F594-E57F-4B83-AF6C-5C6CF91BBF72}" name="DBCA districts" dataDxfId="1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688455-EA23-4E64-8103-76BFE77752AA}" name="Table3" displayName="Table3" ref="B2:G12" totalsRowShown="0" headerRowDxfId="10" dataDxfId="8" headerRowBorderDxfId="9" tableBorderDxfId="7" totalsRowBorderDxfId="6">
  <autoFilter ref="B2:G12" xr:uid="{43688455-EA23-4E64-8103-76BFE77752AA}"/>
  <tableColumns count="6">
    <tableColumn id="1" xr3:uid="{3B7C20DB-85FE-440D-B8AF-25DE118BBEB3}" name="Current community identifier" dataDxfId="5"/>
    <tableColumn id="2" xr3:uid="{A5CB072D-AC19-4C89-ABC4-EEBD4B30F282}" name="Current community name" dataDxfId="4"/>
    <tableColumn id="3" xr3:uid="{56BDCE4C-A941-4A02-92C1-7432C79B230B}" name="Current summary description" dataDxfId="3"/>
    <tableColumn id="4" xr3:uid="{B09F318A-F3B8-4B74-84FB-2579F1390370}" name="WA category" dataDxfId="2"/>
    <tableColumn id="13" xr3:uid="{B80DA511-8C62-47D4-BF07-62675F19F3E4}" name="Change type" dataDxfId="1"/>
    <tableColumn id="10" xr3:uid="{0CD15F13-1010-45A8-B9D6-52A4C5BE90A3}" name="Previous value"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bca.wa.gov.au/wildlife-and-ecosystems/threatened-ecological-communities/list-threatened-ecological-communities" TargetMode="External"/><Relationship Id="rId3" Type="http://schemas.openxmlformats.org/officeDocument/2006/relationships/hyperlink" Target="https://doi.org/10.2305/CJDF9122" TargetMode="External"/><Relationship Id="rId7" Type="http://schemas.openxmlformats.org/officeDocument/2006/relationships/hyperlink" Target="https://www.legislation.wa.gov.au/legislation/statutes.nsf/gazettes2025.html" TargetMode="External"/><Relationship Id="rId2" Type="http://schemas.openxmlformats.org/officeDocument/2006/relationships/hyperlink" Target="https://www.dbca.wa.gov.au/management/threatened-species-and-communities/nominations-listing" TargetMode="External"/><Relationship Id="rId1" Type="http://schemas.openxmlformats.org/officeDocument/2006/relationships/hyperlink" Target="https://www.dbca.wa.gov.au/management/threatened-species-and-communities/nominations-listing" TargetMode="External"/><Relationship Id="rId6" Type="http://schemas.openxmlformats.org/officeDocument/2006/relationships/hyperlink" Target="http://www.environment.gov.au/cgi-bin/sprat/public/publiclookupcommunities.pl" TargetMode="External"/><Relationship Id="rId5" Type="http://schemas.openxmlformats.org/officeDocument/2006/relationships/hyperlink" Target="https://www.dbca.wa.gov.au/management/threatened-species-and-communities/resources/threatened-species-and-communities-database-searches" TargetMode="External"/><Relationship Id="rId10" Type="http://schemas.openxmlformats.org/officeDocument/2006/relationships/printerSettings" Target="../printerSettings/printerSettings4.bin"/><Relationship Id="rId4" Type="http://schemas.openxmlformats.org/officeDocument/2006/relationships/hyperlink" Target="mailto:tecsc@dbca.wa.gov.au" TargetMode="External"/><Relationship Id="rId9" Type="http://schemas.openxmlformats.org/officeDocument/2006/relationships/hyperlink" Target="https://www.dbca.wa.gov.au/sites/default/files/2025-12/conservation_codes_for_western_australian_ecological_communities_2025.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BE265-9CA5-40A4-A6E9-789EDE2D3BA0}">
  <sheetPr>
    <tabColor rgb="FF266092"/>
    <pageSetUpPr autoPageBreaks="0" fitToPage="1"/>
  </sheetPr>
  <dimension ref="A1:K70"/>
  <sheetViews>
    <sheetView tabSelected="1" zoomScaleNormal="100" zoomScaleSheetLayoutView="80" workbookViewId="0">
      <pane ySplit="1" topLeftCell="A2" activePane="bottomLeft" state="frozen"/>
      <selection pane="bottomLeft" activeCell="B2" sqref="B2"/>
    </sheetView>
  </sheetViews>
  <sheetFormatPr baseColWidth="10" defaultColWidth="23.5" defaultRowHeight="14.25" customHeight="1" x14ac:dyDescent="0.2"/>
  <cols>
    <col min="1" max="1" width="9.5" style="41" customWidth="1"/>
    <col min="2" max="2" width="13.1640625" style="41" bestFit="1" customWidth="1"/>
    <col min="3" max="3" width="23.5" style="41"/>
    <col min="4" max="4" width="94.1640625" style="41" customWidth="1"/>
    <col min="5" max="5" width="19.5" style="41" customWidth="1"/>
    <col min="6" max="6" width="20.5" style="41" customWidth="1"/>
    <col min="7" max="7" width="19.5" style="41" customWidth="1"/>
    <col min="8" max="8" width="16.5" style="41" customWidth="1"/>
    <col min="9" max="11" width="17" style="41" customWidth="1"/>
    <col min="12" max="16384" width="23.5" style="41"/>
  </cols>
  <sheetData>
    <row r="1" spans="1:11" ht="48" x14ac:dyDescent="0.2">
      <c r="A1" s="88" t="s">
        <v>0</v>
      </c>
      <c r="B1" s="88" t="s">
        <v>1</v>
      </c>
      <c r="C1" s="89" t="s">
        <v>2</v>
      </c>
      <c r="D1" s="88" t="s">
        <v>3</v>
      </c>
      <c r="E1" s="88" t="s">
        <v>4</v>
      </c>
      <c r="F1" s="88" t="s">
        <v>5</v>
      </c>
      <c r="G1" s="88" t="s">
        <v>6</v>
      </c>
      <c r="H1" s="88" t="s">
        <v>7</v>
      </c>
      <c r="I1" s="88" t="s">
        <v>8</v>
      </c>
      <c r="J1" s="88" t="s">
        <v>9</v>
      </c>
      <c r="K1" s="88" t="s">
        <v>10</v>
      </c>
    </row>
    <row r="2" spans="1:11" ht="112" x14ac:dyDescent="0.2">
      <c r="A2" s="90" t="s">
        <v>11</v>
      </c>
      <c r="B2" s="90" t="s">
        <v>12</v>
      </c>
      <c r="C2" s="91" t="s">
        <v>13</v>
      </c>
      <c r="D2" s="117" t="s">
        <v>14</v>
      </c>
      <c r="E2" s="55" t="s">
        <v>15</v>
      </c>
      <c r="F2" s="90" t="s">
        <v>16</v>
      </c>
      <c r="G2" s="55" t="s">
        <v>17</v>
      </c>
      <c r="H2" s="90" t="s">
        <v>18</v>
      </c>
      <c r="I2" s="90" t="s">
        <v>19</v>
      </c>
      <c r="J2" s="90" t="s">
        <v>20</v>
      </c>
      <c r="K2" s="90" t="s">
        <v>21</v>
      </c>
    </row>
    <row r="3" spans="1:11" ht="64" x14ac:dyDescent="0.2">
      <c r="A3" s="90" t="s">
        <v>22</v>
      </c>
      <c r="B3" s="90" t="s">
        <v>23</v>
      </c>
      <c r="C3" s="91" t="s">
        <v>24</v>
      </c>
      <c r="D3" s="90" t="s">
        <v>25</v>
      </c>
      <c r="E3" s="55" t="s">
        <v>15</v>
      </c>
      <c r="F3" s="90" t="s">
        <v>16</v>
      </c>
      <c r="G3" s="55" t="s">
        <v>26</v>
      </c>
      <c r="H3" s="90" t="s">
        <v>27</v>
      </c>
      <c r="I3" s="90" t="s">
        <v>28</v>
      </c>
      <c r="J3" s="90" t="s">
        <v>29</v>
      </c>
      <c r="K3" s="90" t="s">
        <v>30</v>
      </c>
    </row>
    <row r="4" spans="1:11" ht="128" x14ac:dyDescent="0.2">
      <c r="A4" s="90" t="s">
        <v>31</v>
      </c>
      <c r="B4" s="90" t="s">
        <v>32</v>
      </c>
      <c r="C4" s="91" t="s">
        <v>33</v>
      </c>
      <c r="D4" s="55" t="s">
        <v>34</v>
      </c>
      <c r="E4" s="55" t="s">
        <v>15</v>
      </c>
      <c r="F4" s="90" t="s">
        <v>16</v>
      </c>
      <c r="G4" s="55" t="s">
        <v>35</v>
      </c>
      <c r="H4" s="90" t="s">
        <v>18</v>
      </c>
      <c r="I4" s="90" t="s">
        <v>19</v>
      </c>
      <c r="J4" s="90" t="s">
        <v>20</v>
      </c>
      <c r="K4" s="90" t="s">
        <v>21</v>
      </c>
    </row>
    <row r="5" spans="1:11" ht="176" x14ac:dyDescent="0.2">
      <c r="A5" s="90" t="s">
        <v>36</v>
      </c>
      <c r="B5" s="90" t="s">
        <v>37</v>
      </c>
      <c r="C5" s="91" t="s">
        <v>38</v>
      </c>
      <c r="D5" s="55" t="s">
        <v>39</v>
      </c>
      <c r="E5" s="55" t="s">
        <v>15</v>
      </c>
      <c r="F5" s="90" t="s">
        <v>40</v>
      </c>
      <c r="G5" s="55" t="s">
        <v>41</v>
      </c>
      <c r="H5" s="90" t="s">
        <v>18</v>
      </c>
      <c r="I5" s="90" t="s">
        <v>19</v>
      </c>
      <c r="J5" s="90" t="s">
        <v>20</v>
      </c>
      <c r="K5" s="90" t="s">
        <v>21</v>
      </c>
    </row>
    <row r="6" spans="1:11" ht="128" x14ac:dyDescent="0.2">
      <c r="A6" s="90" t="s">
        <v>42</v>
      </c>
      <c r="B6" s="90" t="s">
        <v>43</v>
      </c>
      <c r="C6" s="91" t="s">
        <v>44</v>
      </c>
      <c r="D6" s="55" t="s">
        <v>45</v>
      </c>
      <c r="E6" s="55" t="s">
        <v>15</v>
      </c>
      <c r="F6" s="90" t="s">
        <v>46</v>
      </c>
      <c r="G6" s="55" t="s">
        <v>47</v>
      </c>
      <c r="H6" s="90" t="s">
        <v>18</v>
      </c>
      <c r="I6" s="90" t="s">
        <v>19</v>
      </c>
      <c r="J6" s="90" t="s">
        <v>20</v>
      </c>
      <c r="K6" s="90" t="s">
        <v>21</v>
      </c>
    </row>
    <row r="7" spans="1:11" ht="304" x14ac:dyDescent="0.2">
      <c r="A7" s="90" t="s">
        <v>48</v>
      </c>
      <c r="B7" s="90" t="s">
        <v>49</v>
      </c>
      <c r="C7" s="91" t="s">
        <v>50</v>
      </c>
      <c r="D7" s="90" t="s">
        <v>51</v>
      </c>
      <c r="E7" s="55" t="s">
        <v>15</v>
      </c>
      <c r="F7" s="90" t="s">
        <v>52</v>
      </c>
      <c r="G7" s="55" t="s">
        <v>53</v>
      </c>
      <c r="H7" s="90" t="s">
        <v>54</v>
      </c>
      <c r="I7" s="90" t="s">
        <v>55</v>
      </c>
      <c r="J7" s="90" t="s">
        <v>56</v>
      </c>
      <c r="K7" s="90" t="s">
        <v>57</v>
      </c>
    </row>
    <row r="8" spans="1:11" ht="224" x14ac:dyDescent="0.2">
      <c r="A8" s="90" t="s">
        <v>58</v>
      </c>
      <c r="B8" s="90" t="s">
        <v>59</v>
      </c>
      <c r="C8" s="91" t="s">
        <v>60</v>
      </c>
      <c r="D8" s="90" t="s">
        <v>61</v>
      </c>
      <c r="E8" s="55" t="s">
        <v>15</v>
      </c>
      <c r="F8" s="90" t="s">
        <v>46</v>
      </c>
      <c r="G8" s="55" t="s">
        <v>53</v>
      </c>
      <c r="H8" s="90" t="s">
        <v>54</v>
      </c>
      <c r="I8" s="90" t="s">
        <v>62</v>
      </c>
      <c r="J8" s="90" t="s">
        <v>56</v>
      </c>
      <c r="K8" s="90" t="s">
        <v>57</v>
      </c>
    </row>
    <row r="9" spans="1:11" ht="144" x14ac:dyDescent="0.2">
      <c r="A9" s="90" t="s">
        <v>63</v>
      </c>
      <c r="B9" s="90" t="s">
        <v>64</v>
      </c>
      <c r="C9" s="91" t="s">
        <v>65</v>
      </c>
      <c r="D9" s="90" t="s">
        <v>66</v>
      </c>
      <c r="E9" s="55" t="s">
        <v>15</v>
      </c>
      <c r="F9" s="90" t="s">
        <v>67</v>
      </c>
      <c r="G9" s="55" t="s">
        <v>53</v>
      </c>
      <c r="H9" s="90" t="s">
        <v>68</v>
      </c>
      <c r="I9" s="90" t="s">
        <v>62</v>
      </c>
      <c r="J9" s="90" t="s">
        <v>56</v>
      </c>
      <c r="K9" s="90" t="s">
        <v>57</v>
      </c>
    </row>
    <row r="10" spans="1:11" ht="160" x14ac:dyDescent="0.2">
      <c r="A10" s="90" t="s">
        <v>69</v>
      </c>
      <c r="B10" s="55" t="s">
        <v>70</v>
      </c>
      <c r="C10" s="92" t="s">
        <v>71</v>
      </c>
      <c r="D10" s="55" t="s">
        <v>72</v>
      </c>
      <c r="E10" s="55" t="s">
        <v>15</v>
      </c>
      <c r="F10" s="90" t="s">
        <v>73</v>
      </c>
      <c r="G10" s="55" t="s">
        <v>53</v>
      </c>
      <c r="H10" s="90" t="s">
        <v>74</v>
      </c>
      <c r="I10" s="90" t="s">
        <v>75</v>
      </c>
      <c r="J10" s="90" t="s">
        <v>76</v>
      </c>
      <c r="K10" s="90" t="s">
        <v>77</v>
      </c>
    </row>
    <row r="11" spans="1:11" ht="192" x14ac:dyDescent="0.2">
      <c r="A11" s="90" t="s">
        <v>78</v>
      </c>
      <c r="B11" s="90" t="s">
        <v>79</v>
      </c>
      <c r="C11" s="91" t="s">
        <v>80</v>
      </c>
      <c r="D11" s="90" t="s">
        <v>81</v>
      </c>
      <c r="E11" s="55" t="s">
        <v>15</v>
      </c>
      <c r="F11" s="93" t="s">
        <v>82</v>
      </c>
      <c r="G11" s="55" t="s">
        <v>53</v>
      </c>
      <c r="H11" s="90" t="s">
        <v>68</v>
      </c>
      <c r="I11" s="90" t="s">
        <v>62</v>
      </c>
      <c r="J11" s="90" t="s">
        <v>56</v>
      </c>
      <c r="K11" s="90" t="s">
        <v>57</v>
      </c>
    </row>
    <row r="12" spans="1:11" ht="176" x14ac:dyDescent="0.2">
      <c r="A12" s="90" t="s">
        <v>83</v>
      </c>
      <c r="B12" s="90" t="s">
        <v>84</v>
      </c>
      <c r="C12" s="94" t="s">
        <v>85</v>
      </c>
      <c r="D12" s="55" t="s">
        <v>86</v>
      </c>
      <c r="E12" s="55" t="s">
        <v>15</v>
      </c>
      <c r="F12" s="55" t="s">
        <v>87</v>
      </c>
      <c r="G12" s="55" t="s">
        <v>88</v>
      </c>
      <c r="H12" s="55" t="s">
        <v>89</v>
      </c>
      <c r="I12" s="55" t="s">
        <v>90</v>
      </c>
      <c r="J12" s="55" t="s">
        <v>91</v>
      </c>
      <c r="K12" s="55" t="s">
        <v>92</v>
      </c>
    </row>
    <row r="13" spans="1:11" ht="144" x14ac:dyDescent="0.2">
      <c r="A13" s="90" t="s">
        <v>93</v>
      </c>
      <c r="B13" s="90" t="s">
        <v>94</v>
      </c>
      <c r="C13" s="94" t="s">
        <v>95</v>
      </c>
      <c r="D13" s="55" t="s">
        <v>96</v>
      </c>
      <c r="E13" s="55" t="s">
        <v>15</v>
      </c>
      <c r="F13" s="93" t="s">
        <v>97</v>
      </c>
      <c r="G13" s="55" t="s">
        <v>98</v>
      </c>
      <c r="H13" s="90" t="s">
        <v>27</v>
      </c>
      <c r="I13" s="90" t="s">
        <v>99</v>
      </c>
      <c r="J13" s="90" t="s">
        <v>29</v>
      </c>
      <c r="K13" s="90" t="s">
        <v>100</v>
      </c>
    </row>
    <row r="14" spans="1:11" ht="96" x14ac:dyDescent="0.2">
      <c r="A14" s="90" t="s">
        <v>101</v>
      </c>
      <c r="B14" s="90" t="s">
        <v>102</v>
      </c>
      <c r="C14" s="91" t="s">
        <v>103</v>
      </c>
      <c r="D14" s="55" t="s">
        <v>104</v>
      </c>
      <c r="E14" s="55" t="s">
        <v>15</v>
      </c>
      <c r="F14" s="90" t="s">
        <v>46</v>
      </c>
      <c r="G14" s="55" t="s">
        <v>53</v>
      </c>
      <c r="H14" s="90" t="s">
        <v>105</v>
      </c>
      <c r="I14" s="90" t="s">
        <v>106</v>
      </c>
      <c r="J14" s="90" t="s">
        <v>56</v>
      </c>
      <c r="K14" s="90" t="s">
        <v>107</v>
      </c>
    </row>
    <row r="15" spans="1:11" ht="128" x14ac:dyDescent="0.2">
      <c r="A15" s="90" t="s">
        <v>108</v>
      </c>
      <c r="B15" s="90" t="s">
        <v>109</v>
      </c>
      <c r="C15" s="94" t="s">
        <v>110</v>
      </c>
      <c r="D15" s="90" t="s">
        <v>111</v>
      </c>
      <c r="E15" s="55" t="s">
        <v>15</v>
      </c>
      <c r="F15" s="90" t="s">
        <v>112</v>
      </c>
      <c r="G15" s="55" t="s">
        <v>53</v>
      </c>
      <c r="H15" s="90" t="s">
        <v>27</v>
      </c>
      <c r="I15" s="90" t="s">
        <v>113</v>
      </c>
      <c r="J15" s="90" t="s">
        <v>29</v>
      </c>
      <c r="K15" s="90" t="s">
        <v>30</v>
      </c>
    </row>
    <row r="16" spans="1:11" ht="80" x14ac:dyDescent="0.2">
      <c r="A16" s="90" t="s">
        <v>114</v>
      </c>
      <c r="B16" s="90" t="s">
        <v>115</v>
      </c>
      <c r="C16" s="91" t="s">
        <v>116</v>
      </c>
      <c r="D16" s="90" t="s">
        <v>117</v>
      </c>
      <c r="E16" s="55" t="s">
        <v>15</v>
      </c>
      <c r="F16" s="90" t="s">
        <v>46</v>
      </c>
      <c r="G16" s="55" t="s">
        <v>53</v>
      </c>
      <c r="H16" s="90" t="s">
        <v>118</v>
      </c>
      <c r="I16" s="90" t="s">
        <v>119</v>
      </c>
      <c r="J16" s="90" t="s">
        <v>120</v>
      </c>
      <c r="K16" s="90" t="s">
        <v>121</v>
      </c>
    </row>
    <row r="17" spans="1:11" ht="128" x14ac:dyDescent="0.2">
      <c r="A17" s="90" t="s">
        <v>122</v>
      </c>
      <c r="B17" s="90" t="s">
        <v>123</v>
      </c>
      <c r="C17" s="91" t="s">
        <v>124</v>
      </c>
      <c r="D17" s="90" t="s">
        <v>125</v>
      </c>
      <c r="E17" s="55" t="s">
        <v>15</v>
      </c>
      <c r="F17" s="90" t="s">
        <v>126</v>
      </c>
      <c r="G17" s="55" t="s">
        <v>127</v>
      </c>
      <c r="H17" s="90" t="s">
        <v>27</v>
      </c>
      <c r="I17" s="90" t="s">
        <v>128</v>
      </c>
      <c r="J17" s="90" t="s">
        <v>29</v>
      </c>
      <c r="K17" s="90" t="s">
        <v>100</v>
      </c>
    </row>
    <row r="18" spans="1:11" ht="144" x14ac:dyDescent="0.2">
      <c r="A18" s="90" t="s">
        <v>129</v>
      </c>
      <c r="B18" s="90" t="s">
        <v>130</v>
      </c>
      <c r="C18" s="91" t="s">
        <v>131</v>
      </c>
      <c r="D18" s="55" t="s">
        <v>132</v>
      </c>
      <c r="E18" s="55" t="s">
        <v>15</v>
      </c>
      <c r="F18" s="93" t="s">
        <v>82</v>
      </c>
      <c r="G18" s="55" t="s">
        <v>133</v>
      </c>
      <c r="H18" s="90" t="s">
        <v>89</v>
      </c>
      <c r="I18" s="90" t="s">
        <v>134</v>
      </c>
      <c r="J18" s="90" t="s">
        <v>91</v>
      </c>
      <c r="K18" s="90" t="s">
        <v>135</v>
      </c>
    </row>
    <row r="19" spans="1:11" ht="160" x14ac:dyDescent="0.2">
      <c r="A19" s="90" t="s">
        <v>136</v>
      </c>
      <c r="B19" s="90" t="s">
        <v>137</v>
      </c>
      <c r="C19" s="94" t="s">
        <v>138</v>
      </c>
      <c r="D19" s="55" t="s">
        <v>139</v>
      </c>
      <c r="E19" s="55" t="s">
        <v>15</v>
      </c>
      <c r="F19" s="93" t="s">
        <v>140</v>
      </c>
      <c r="G19" s="55" t="s">
        <v>53</v>
      </c>
      <c r="H19" s="90" t="s">
        <v>27</v>
      </c>
      <c r="I19" s="90" t="s">
        <v>141</v>
      </c>
      <c r="J19" s="90" t="s">
        <v>20</v>
      </c>
      <c r="K19" s="90" t="s">
        <v>142</v>
      </c>
    </row>
    <row r="20" spans="1:11" ht="112" x14ac:dyDescent="0.2">
      <c r="A20" s="90" t="s">
        <v>143</v>
      </c>
      <c r="B20" s="90" t="s">
        <v>144</v>
      </c>
      <c r="C20" s="91" t="s">
        <v>145</v>
      </c>
      <c r="D20" s="90" t="s">
        <v>146</v>
      </c>
      <c r="E20" s="55" t="s">
        <v>15</v>
      </c>
      <c r="F20" s="90" t="s">
        <v>147</v>
      </c>
      <c r="G20" s="55" t="s">
        <v>53</v>
      </c>
      <c r="H20" s="90" t="s">
        <v>148</v>
      </c>
      <c r="I20" s="90" t="s">
        <v>149</v>
      </c>
      <c r="J20" s="90" t="s">
        <v>120</v>
      </c>
      <c r="K20" s="90" t="s">
        <v>150</v>
      </c>
    </row>
    <row r="21" spans="1:11" ht="80" x14ac:dyDescent="0.2">
      <c r="A21" s="90" t="s">
        <v>151</v>
      </c>
      <c r="B21" s="90" t="s">
        <v>152</v>
      </c>
      <c r="C21" s="91" t="s">
        <v>153</v>
      </c>
      <c r="D21" s="90" t="s">
        <v>154</v>
      </c>
      <c r="E21" s="55" t="s">
        <v>15</v>
      </c>
      <c r="F21" s="93" t="s">
        <v>82</v>
      </c>
      <c r="G21" s="55" t="s">
        <v>53</v>
      </c>
      <c r="H21" s="90" t="s">
        <v>74</v>
      </c>
      <c r="I21" s="90" t="s">
        <v>75</v>
      </c>
      <c r="J21" s="90" t="s">
        <v>76</v>
      </c>
      <c r="K21" s="90" t="s">
        <v>77</v>
      </c>
    </row>
    <row r="22" spans="1:11" ht="128" x14ac:dyDescent="0.2">
      <c r="A22" s="90" t="s">
        <v>155</v>
      </c>
      <c r="B22" s="90" t="s">
        <v>156</v>
      </c>
      <c r="C22" s="91" t="s">
        <v>157</v>
      </c>
      <c r="D22" s="55" t="s">
        <v>158</v>
      </c>
      <c r="E22" s="55" t="s">
        <v>15</v>
      </c>
      <c r="F22" s="90" t="s">
        <v>159</v>
      </c>
      <c r="G22" s="55" t="s">
        <v>53</v>
      </c>
      <c r="H22" s="90" t="s">
        <v>27</v>
      </c>
      <c r="I22" s="90" t="s">
        <v>160</v>
      </c>
      <c r="J22" s="90" t="s">
        <v>29</v>
      </c>
      <c r="K22" s="90" t="s">
        <v>30</v>
      </c>
    </row>
    <row r="23" spans="1:11" ht="112" x14ac:dyDescent="0.2">
      <c r="A23" s="90" t="s">
        <v>161</v>
      </c>
      <c r="B23" s="90" t="s">
        <v>162</v>
      </c>
      <c r="C23" s="91" t="s">
        <v>163</v>
      </c>
      <c r="D23" s="55" t="s">
        <v>164</v>
      </c>
      <c r="E23" s="55" t="s">
        <v>15</v>
      </c>
      <c r="F23" s="90" t="s">
        <v>112</v>
      </c>
      <c r="G23" s="55" t="s">
        <v>53</v>
      </c>
      <c r="H23" s="90" t="s">
        <v>165</v>
      </c>
      <c r="I23" s="90" t="s">
        <v>166</v>
      </c>
      <c r="J23" s="90" t="s">
        <v>76</v>
      </c>
      <c r="K23" s="90" t="s">
        <v>167</v>
      </c>
    </row>
    <row r="24" spans="1:11" ht="144" x14ac:dyDescent="0.2">
      <c r="A24" s="90" t="s">
        <v>168</v>
      </c>
      <c r="B24" s="90" t="s">
        <v>169</v>
      </c>
      <c r="C24" s="91" t="s">
        <v>170</v>
      </c>
      <c r="D24" s="90" t="s">
        <v>171</v>
      </c>
      <c r="E24" s="55" t="s">
        <v>15</v>
      </c>
      <c r="F24" s="90" t="s">
        <v>172</v>
      </c>
      <c r="G24" s="55" t="s">
        <v>53</v>
      </c>
      <c r="H24" s="90" t="s">
        <v>74</v>
      </c>
      <c r="I24" s="90" t="s">
        <v>173</v>
      </c>
      <c r="J24" s="90" t="s">
        <v>76</v>
      </c>
      <c r="K24" s="90" t="s">
        <v>77</v>
      </c>
    </row>
    <row r="25" spans="1:11" ht="176" x14ac:dyDescent="0.2">
      <c r="A25" s="90" t="s">
        <v>174</v>
      </c>
      <c r="B25" s="90" t="s">
        <v>175</v>
      </c>
      <c r="C25" s="91" t="s">
        <v>176</v>
      </c>
      <c r="D25" s="55" t="s">
        <v>177</v>
      </c>
      <c r="E25" s="55" t="s">
        <v>15</v>
      </c>
      <c r="F25" s="90" t="s">
        <v>172</v>
      </c>
      <c r="G25" s="55" t="s">
        <v>53</v>
      </c>
      <c r="H25" s="90" t="s">
        <v>74</v>
      </c>
      <c r="I25" s="90" t="s">
        <v>178</v>
      </c>
      <c r="J25" s="90" t="s">
        <v>76</v>
      </c>
      <c r="K25" s="90" t="s">
        <v>77</v>
      </c>
    </row>
    <row r="26" spans="1:11" ht="144" x14ac:dyDescent="0.2">
      <c r="A26" s="90" t="s">
        <v>179</v>
      </c>
      <c r="B26" s="90" t="s">
        <v>180</v>
      </c>
      <c r="C26" s="91" t="s">
        <v>181</v>
      </c>
      <c r="D26" s="55" t="s">
        <v>182</v>
      </c>
      <c r="E26" s="55" t="s">
        <v>15</v>
      </c>
      <c r="F26" s="90" t="s">
        <v>183</v>
      </c>
      <c r="G26" s="55" t="s">
        <v>184</v>
      </c>
      <c r="H26" s="90" t="s">
        <v>27</v>
      </c>
      <c r="I26" s="90" t="s">
        <v>185</v>
      </c>
      <c r="J26" s="90" t="s">
        <v>29</v>
      </c>
      <c r="K26" s="90" t="s">
        <v>30</v>
      </c>
    </row>
    <row r="27" spans="1:11" ht="256" x14ac:dyDescent="0.2">
      <c r="A27" s="90" t="s">
        <v>186</v>
      </c>
      <c r="B27" s="90" t="s">
        <v>187</v>
      </c>
      <c r="C27" s="91" t="s">
        <v>188</v>
      </c>
      <c r="D27" s="55" t="s">
        <v>189</v>
      </c>
      <c r="E27" s="55" t="s">
        <v>15</v>
      </c>
      <c r="F27" s="90" t="s">
        <v>190</v>
      </c>
      <c r="G27" s="55" t="s">
        <v>191</v>
      </c>
      <c r="H27" s="90" t="s">
        <v>192</v>
      </c>
      <c r="I27" s="90" t="s">
        <v>193</v>
      </c>
      <c r="J27" s="90" t="s">
        <v>194</v>
      </c>
      <c r="K27" s="90" t="s">
        <v>195</v>
      </c>
    </row>
    <row r="28" spans="1:11" ht="224" x14ac:dyDescent="0.2">
      <c r="A28" s="90" t="s">
        <v>196</v>
      </c>
      <c r="B28" s="90" t="s">
        <v>197</v>
      </c>
      <c r="C28" s="91" t="s">
        <v>198</v>
      </c>
      <c r="D28" s="55" t="s">
        <v>199</v>
      </c>
      <c r="E28" s="55" t="s">
        <v>15</v>
      </c>
      <c r="F28" s="90" t="s">
        <v>200</v>
      </c>
      <c r="G28" s="55" t="s">
        <v>53</v>
      </c>
      <c r="H28" s="90" t="s">
        <v>201</v>
      </c>
      <c r="I28" s="90" t="s">
        <v>202</v>
      </c>
      <c r="J28" s="90" t="s">
        <v>18</v>
      </c>
      <c r="K28" s="90" t="s">
        <v>203</v>
      </c>
    </row>
    <row r="29" spans="1:11" ht="208" x14ac:dyDescent="0.2">
      <c r="A29" s="90" t="s">
        <v>204</v>
      </c>
      <c r="B29" s="90" t="s">
        <v>205</v>
      </c>
      <c r="C29" s="91" t="s">
        <v>206</v>
      </c>
      <c r="D29" s="55" t="s">
        <v>207</v>
      </c>
      <c r="E29" s="55" t="s">
        <v>15</v>
      </c>
      <c r="F29" s="90" t="s">
        <v>112</v>
      </c>
      <c r="G29" s="55" t="s">
        <v>53</v>
      </c>
      <c r="H29" s="90" t="s">
        <v>208</v>
      </c>
      <c r="I29" s="90" t="s">
        <v>106</v>
      </c>
      <c r="J29" s="90" t="s">
        <v>56</v>
      </c>
      <c r="K29" s="90" t="s">
        <v>107</v>
      </c>
    </row>
    <row r="30" spans="1:11" ht="112" x14ac:dyDescent="0.2">
      <c r="A30" s="90" t="s">
        <v>209</v>
      </c>
      <c r="B30" s="90" t="s">
        <v>210</v>
      </c>
      <c r="C30" s="91" t="s">
        <v>211</v>
      </c>
      <c r="D30" s="90" t="s">
        <v>212</v>
      </c>
      <c r="E30" s="55" t="s">
        <v>15</v>
      </c>
      <c r="F30" s="93" t="s">
        <v>213</v>
      </c>
      <c r="G30" s="55" t="s">
        <v>214</v>
      </c>
      <c r="H30" s="90" t="s">
        <v>165</v>
      </c>
      <c r="I30" s="90" t="s">
        <v>215</v>
      </c>
      <c r="J30" s="90" t="s">
        <v>216</v>
      </c>
      <c r="K30" s="90" t="s">
        <v>217</v>
      </c>
    </row>
    <row r="31" spans="1:11" ht="112" x14ac:dyDescent="0.2">
      <c r="A31" s="90" t="s">
        <v>218</v>
      </c>
      <c r="B31" s="90" t="s">
        <v>219</v>
      </c>
      <c r="C31" s="91" t="s">
        <v>220</v>
      </c>
      <c r="D31" s="55" t="s">
        <v>221</v>
      </c>
      <c r="E31" s="55" t="s">
        <v>15</v>
      </c>
      <c r="F31" s="90" t="s">
        <v>222</v>
      </c>
      <c r="G31" s="55" t="s">
        <v>223</v>
      </c>
      <c r="H31" s="90" t="s">
        <v>27</v>
      </c>
      <c r="I31" s="90" t="s">
        <v>224</v>
      </c>
      <c r="J31" s="90" t="s">
        <v>29</v>
      </c>
      <c r="K31" s="90" t="s">
        <v>30</v>
      </c>
    </row>
    <row r="32" spans="1:11" ht="112" x14ac:dyDescent="0.2">
      <c r="A32" s="90" t="s">
        <v>225</v>
      </c>
      <c r="B32" s="90" t="s">
        <v>226</v>
      </c>
      <c r="C32" s="91" t="s">
        <v>227</v>
      </c>
      <c r="D32" s="90" t="s">
        <v>228</v>
      </c>
      <c r="E32" s="55" t="s">
        <v>15</v>
      </c>
      <c r="F32" s="90" t="s">
        <v>229</v>
      </c>
      <c r="G32" s="55" t="s">
        <v>53</v>
      </c>
      <c r="H32" s="90" t="s">
        <v>165</v>
      </c>
      <c r="I32" s="90" t="s">
        <v>230</v>
      </c>
      <c r="J32" s="90" t="s">
        <v>76</v>
      </c>
      <c r="K32" s="90" t="s">
        <v>231</v>
      </c>
    </row>
    <row r="33" spans="1:11" ht="128" x14ac:dyDescent="0.2">
      <c r="A33" s="90" t="s">
        <v>232</v>
      </c>
      <c r="B33" s="90" t="s">
        <v>233</v>
      </c>
      <c r="C33" s="91" t="s">
        <v>234</v>
      </c>
      <c r="D33" s="90" t="s">
        <v>235</v>
      </c>
      <c r="E33" s="55" t="s">
        <v>15</v>
      </c>
      <c r="F33" s="90" t="s">
        <v>236</v>
      </c>
      <c r="G33" s="55" t="s">
        <v>53</v>
      </c>
      <c r="H33" s="90" t="s">
        <v>165</v>
      </c>
      <c r="I33" s="90" t="s">
        <v>75</v>
      </c>
      <c r="J33" s="90" t="s">
        <v>76</v>
      </c>
      <c r="K33" s="90" t="s">
        <v>77</v>
      </c>
    </row>
    <row r="34" spans="1:11" ht="96" x14ac:dyDescent="0.2">
      <c r="A34" s="90" t="s">
        <v>237</v>
      </c>
      <c r="B34" s="90" t="s">
        <v>238</v>
      </c>
      <c r="C34" s="91" t="s">
        <v>239</v>
      </c>
      <c r="D34" s="90" t="s">
        <v>240</v>
      </c>
      <c r="E34" s="55" t="s">
        <v>15</v>
      </c>
      <c r="F34" s="90" t="s">
        <v>241</v>
      </c>
      <c r="G34" s="55" t="s">
        <v>53</v>
      </c>
      <c r="H34" s="90" t="s">
        <v>165</v>
      </c>
      <c r="I34" s="90" t="s">
        <v>242</v>
      </c>
      <c r="J34" s="90" t="s">
        <v>76</v>
      </c>
      <c r="K34" s="90" t="s">
        <v>167</v>
      </c>
    </row>
    <row r="35" spans="1:11" ht="87.75" customHeight="1" x14ac:dyDescent="0.2">
      <c r="A35" s="90" t="s">
        <v>243</v>
      </c>
      <c r="B35" s="59" t="s">
        <v>244</v>
      </c>
      <c r="C35" s="79" t="s">
        <v>245</v>
      </c>
      <c r="D35" s="104" t="s">
        <v>246</v>
      </c>
      <c r="E35" s="96" t="s">
        <v>15</v>
      </c>
      <c r="F35" s="105" t="s">
        <v>247</v>
      </c>
      <c r="G35" s="59" t="s">
        <v>248</v>
      </c>
      <c r="H35" s="59" t="s">
        <v>249</v>
      </c>
      <c r="I35" s="96" t="s">
        <v>250</v>
      </c>
      <c r="J35" s="96" t="s">
        <v>20</v>
      </c>
      <c r="K35" s="96" t="s">
        <v>21</v>
      </c>
    </row>
    <row r="36" spans="1:11" ht="128" x14ac:dyDescent="0.2">
      <c r="A36" s="90" t="s">
        <v>251</v>
      </c>
      <c r="B36" s="90" t="s">
        <v>252</v>
      </c>
      <c r="C36" s="91" t="s">
        <v>253</v>
      </c>
      <c r="D36" s="55" t="s">
        <v>254</v>
      </c>
      <c r="E36" s="55" t="s">
        <v>15</v>
      </c>
      <c r="F36" s="90" t="s">
        <v>236</v>
      </c>
      <c r="G36" s="55" t="s">
        <v>255</v>
      </c>
      <c r="H36" s="90" t="s">
        <v>18</v>
      </c>
      <c r="I36" s="90" t="s">
        <v>256</v>
      </c>
      <c r="J36" s="90" t="s">
        <v>257</v>
      </c>
      <c r="K36" s="90" t="s">
        <v>258</v>
      </c>
    </row>
    <row r="37" spans="1:11" ht="144" x14ac:dyDescent="0.2">
      <c r="A37" s="90" t="s">
        <v>259</v>
      </c>
      <c r="B37" s="90" t="s">
        <v>260</v>
      </c>
      <c r="C37" s="91" t="s">
        <v>261</v>
      </c>
      <c r="D37" s="55" t="s">
        <v>262</v>
      </c>
      <c r="E37" s="55" t="s">
        <v>15</v>
      </c>
      <c r="F37" s="90" t="s">
        <v>263</v>
      </c>
      <c r="G37" s="55" t="s">
        <v>264</v>
      </c>
      <c r="H37" s="90" t="s">
        <v>27</v>
      </c>
      <c r="I37" s="90" t="s">
        <v>265</v>
      </c>
      <c r="J37" s="90" t="s">
        <v>91</v>
      </c>
      <c r="K37" s="90" t="s">
        <v>266</v>
      </c>
    </row>
    <row r="38" spans="1:11" ht="208" x14ac:dyDescent="0.2">
      <c r="A38" s="90" t="s">
        <v>267</v>
      </c>
      <c r="B38" s="90" t="s">
        <v>268</v>
      </c>
      <c r="C38" s="91" t="s">
        <v>269</v>
      </c>
      <c r="D38" s="90" t="s">
        <v>270</v>
      </c>
      <c r="E38" s="55" t="s">
        <v>15</v>
      </c>
      <c r="F38" s="90" t="s">
        <v>271</v>
      </c>
      <c r="G38" s="55" t="s">
        <v>272</v>
      </c>
      <c r="H38" s="90" t="s">
        <v>27</v>
      </c>
      <c r="I38" s="90" t="s">
        <v>273</v>
      </c>
      <c r="J38" s="90" t="s">
        <v>29</v>
      </c>
      <c r="K38" s="90" t="s">
        <v>100</v>
      </c>
    </row>
    <row r="39" spans="1:11" ht="144" x14ac:dyDescent="0.2">
      <c r="A39" s="90" t="s">
        <v>274</v>
      </c>
      <c r="B39" s="90" t="s">
        <v>275</v>
      </c>
      <c r="C39" s="91" t="s">
        <v>276</v>
      </c>
      <c r="D39" s="90" t="s">
        <v>277</v>
      </c>
      <c r="E39" s="55" t="s">
        <v>15</v>
      </c>
      <c r="F39" s="90" t="s">
        <v>278</v>
      </c>
      <c r="G39" s="55" t="s">
        <v>53</v>
      </c>
      <c r="H39" s="90" t="s">
        <v>27</v>
      </c>
      <c r="I39" s="90" t="s">
        <v>279</v>
      </c>
      <c r="J39" s="90" t="s">
        <v>91</v>
      </c>
      <c r="K39" s="90" t="s">
        <v>266</v>
      </c>
    </row>
    <row r="40" spans="1:11" ht="144" x14ac:dyDescent="0.2">
      <c r="A40" s="90" t="s">
        <v>280</v>
      </c>
      <c r="B40" s="90" t="s">
        <v>281</v>
      </c>
      <c r="C40" s="91" t="s">
        <v>282</v>
      </c>
      <c r="D40" s="55" t="s">
        <v>283</v>
      </c>
      <c r="E40" s="55" t="s">
        <v>15</v>
      </c>
      <c r="F40" s="55" t="s">
        <v>284</v>
      </c>
      <c r="G40" s="55" t="s">
        <v>285</v>
      </c>
      <c r="H40" s="90" t="s">
        <v>89</v>
      </c>
      <c r="I40" s="90" t="s">
        <v>286</v>
      </c>
      <c r="J40" s="90" t="s">
        <v>20</v>
      </c>
      <c r="K40" s="90" t="s">
        <v>21</v>
      </c>
    </row>
    <row r="41" spans="1:11" ht="208" x14ac:dyDescent="0.2">
      <c r="A41" s="90" t="s">
        <v>287</v>
      </c>
      <c r="B41" s="90" t="s">
        <v>288</v>
      </c>
      <c r="C41" s="91" t="s">
        <v>289</v>
      </c>
      <c r="D41" s="55" t="s">
        <v>290</v>
      </c>
      <c r="E41" s="55" t="s">
        <v>15</v>
      </c>
      <c r="F41" s="90" t="s">
        <v>291</v>
      </c>
      <c r="G41" s="55" t="s">
        <v>53</v>
      </c>
      <c r="H41" s="90" t="s">
        <v>27</v>
      </c>
      <c r="I41" s="90" t="s">
        <v>292</v>
      </c>
      <c r="J41" s="90" t="s">
        <v>91</v>
      </c>
      <c r="K41" s="90" t="s">
        <v>135</v>
      </c>
    </row>
    <row r="42" spans="1:11" ht="128" x14ac:dyDescent="0.2">
      <c r="A42" s="90" t="s">
        <v>293</v>
      </c>
      <c r="B42" s="90" t="s">
        <v>294</v>
      </c>
      <c r="C42" s="91" t="s">
        <v>295</v>
      </c>
      <c r="D42" s="90" t="s">
        <v>296</v>
      </c>
      <c r="E42" s="90" t="s">
        <v>15</v>
      </c>
      <c r="F42" s="90" t="s">
        <v>172</v>
      </c>
      <c r="G42" s="55" t="s">
        <v>53</v>
      </c>
      <c r="H42" s="90" t="s">
        <v>27</v>
      </c>
      <c r="I42" s="90" t="s">
        <v>178</v>
      </c>
      <c r="J42" s="90" t="s">
        <v>76</v>
      </c>
      <c r="K42" s="90" t="s">
        <v>77</v>
      </c>
    </row>
    <row r="43" spans="1:11" ht="128" x14ac:dyDescent="0.2">
      <c r="A43" s="90" t="s">
        <v>297</v>
      </c>
      <c r="B43" s="90" t="s">
        <v>298</v>
      </c>
      <c r="C43" s="91" t="s">
        <v>299</v>
      </c>
      <c r="D43" s="55" t="s">
        <v>300</v>
      </c>
      <c r="E43" s="55" t="s">
        <v>15</v>
      </c>
      <c r="F43" s="90" t="s">
        <v>301</v>
      </c>
      <c r="G43" s="55" t="s">
        <v>302</v>
      </c>
      <c r="H43" s="90" t="s">
        <v>27</v>
      </c>
      <c r="I43" s="90" t="s">
        <v>303</v>
      </c>
      <c r="J43" s="90" t="s">
        <v>29</v>
      </c>
      <c r="K43" s="90" t="s">
        <v>30</v>
      </c>
    </row>
    <row r="44" spans="1:11" ht="96" x14ac:dyDescent="0.2">
      <c r="A44" s="90" t="s">
        <v>304</v>
      </c>
      <c r="B44" s="90" t="s">
        <v>305</v>
      </c>
      <c r="C44" s="91" t="s">
        <v>306</v>
      </c>
      <c r="D44" s="90" t="s">
        <v>307</v>
      </c>
      <c r="E44" s="55" t="s">
        <v>15</v>
      </c>
      <c r="F44" s="90" t="s">
        <v>308</v>
      </c>
      <c r="G44" s="55" t="s">
        <v>309</v>
      </c>
      <c r="H44" s="90" t="s">
        <v>27</v>
      </c>
      <c r="I44" s="90" t="s">
        <v>310</v>
      </c>
      <c r="J44" s="90" t="s">
        <v>29</v>
      </c>
      <c r="K44" s="90" t="s">
        <v>30</v>
      </c>
    </row>
    <row r="45" spans="1:11" ht="80" x14ac:dyDescent="0.2">
      <c r="A45" s="90" t="s">
        <v>311</v>
      </c>
      <c r="B45" s="90" t="s">
        <v>312</v>
      </c>
      <c r="C45" s="91" t="s">
        <v>313</v>
      </c>
      <c r="D45" s="55" t="s">
        <v>314</v>
      </c>
      <c r="E45" s="55" t="s">
        <v>15</v>
      </c>
      <c r="F45" s="90" t="s">
        <v>315</v>
      </c>
      <c r="G45" s="55" t="s">
        <v>53</v>
      </c>
      <c r="H45" s="90" t="s">
        <v>120</v>
      </c>
      <c r="I45" s="90" t="s">
        <v>316</v>
      </c>
      <c r="J45" s="90" t="s">
        <v>120</v>
      </c>
      <c r="K45" s="90" t="s">
        <v>150</v>
      </c>
    </row>
    <row r="46" spans="1:11" ht="128" x14ac:dyDescent="0.2">
      <c r="A46" s="90" t="s">
        <v>317</v>
      </c>
      <c r="B46" s="90" t="s">
        <v>318</v>
      </c>
      <c r="C46" s="91" t="s">
        <v>319</v>
      </c>
      <c r="D46" s="55" t="s">
        <v>320</v>
      </c>
      <c r="E46" s="55" t="s">
        <v>15</v>
      </c>
      <c r="F46" s="90" t="s">
        <v>321</v>
      </c>
      <c r="G46" s="55" t="s">
        <v>53</v>
      </c>
      <c r="H46" s="90" t="s">
        <v>322</v>
      </c>
      <c r="I46" s="55" t="s">
        <v>323</v>
      </c>
      <c r="J46" s="90" t="s">
        <v>216</v>
      </c>
      <c r="K46" s="90" t="s">
        <v>217</v>
      </c>
    </row>
    <row r="47" spans="1:11" ht="112" x14ac:dyDescent="0.2">
      <c r="A47" s="90" t="s">
        <v>324</v>
      </c>
      <c r="B47" s="90" t="s">
        <v>325</v>
      </c>
      <c r="C47" s="91" t="s">
        <v>326</v>
      </c>
      <c r="D47" s="55" t="s">
        <v>327</v>
      </c>
      <c r="E47" s="55" t="s">
        <v>15</v>
      </c>
      <c r="F47" s="90" t="s">
        <v>241</v>
      </c>
      <c r="G47" s="55" t="s">
        <v>53</v>
      </c>
      <c r="H47" s="90" t="s">
        <v>328</v>
      </c>
      <c r="I47" s="90" t="s">
        <v>329</v>
      </c>
      <c r="J47" s="90" t="s">
        <v>76</v>
      </c>
      <c r="K47" s="90" t="s">
        <v>77</v>
      </c>
    </row>
    <row r="48" spans="1:11" ht="192" x14ac:dyDescent="0.2">
      <c r="A48" s="90" t="s">
        <v>330</v>
      </c>
      <c r="B48" s="90" t="s">
        <v>331</v>
      </c>
      <c r="C48" s="94" t="s">
        <v>332</v>
      </c>
      <c r="D48" s="55" t="s">
        <v>333</v>
      </c>
      <c r="E48" s="55" t="s">
        <v>334</v>
      </c>
      <c r="F48" s="90" t="s">
        <v>335</v>
      </c>
      <c r="G48" s="55" t="s">
        <v>53</v>
      </c>
      <c r="H48" s="90" t="s">
        <v>89</v>
      </c>
      <c r="I48" s="90" t="s">
        <v>336</v>
      </c>
      <c r="J48" s="90" t="s">
        <v>91</v>
      </c>
      <c r="K48" s="90" t="s">
        <v>337</v>
      </c>
    </row>
    <row r="49" spans="1:11" ht="176" x14ac:dyDescent="0.2">
      <c r="A49" s="90" t="s">
        <v>338</v>
      </c>
      <c r="B49" s="90" t="s">
        <v>339</v>
      </c>
      <c r="C49" s="94" t="s">
        <v>340</v>
      </c>
      <c r="D49" s="55" t="s">
        <v>341</v>
      </c>
      <c r="E49" s="90" t="s">
        <v>334</v>
      </c>
      <c r="F49" s="90" t="s">
        <v>342</v>
      </c>
      <c r="G49" s="55" t="s">
        <v>343</v>
      </c>
      <c r="H49" s="90" t="s">
        <v>89</v>
      </c>
      <c r="I49" s="90" t="s">
        <v>344</v>
      </c>
      <c r="J49" s="90" t="s">
        <v>91</v>
      </c>
      <c r="K49" s="90" t="s">
        <v>337</v>
      </c>
    </row>
    <row r="50" spans="1:11" ht="144" x14ac:dyDescent="0.2">
      <c r="A50" s="90" t="s">
        <v>345</v>
      </c>
      <c r="B50" s="90" t="s">
        <v>346</v>
      </c>
      <c r="C50" s="91" t="s">
        <v>347</v>
      </c>
      <c r="D50" s="90" t="s">
        <v>348</v>
      </c>
      <c r="E50" s="90" t="s">
        <v>334</v>
      </c>
      <c r="F50" s="90" t="s">
        <v>349</v>
      </c>
      <c r="G50" s="55" t="s">
        <v>350</v>
      </c>
      <c r="H50" s="90" t="s">
        <v>27</v>
      </c>
      <c r="I50" s="90" t="s">
        <v>351</v>
      </c>
      <c r="J50" s="90" t="s">
        <v>91</v>
      </c>
      <c r="K50" s="90" t="s">
        <v>337</v>
      </c>
    </row>
    <row r="51" spans="1:11" ht="256" x14ac:dyDescent="0.2">
      <c r="A51" s="90" t="s">
        <v>352</v>
      </c>
      <c r="B51" s="90" t="s">
        <v>353</v>
      </c>
      <c r="C51" s="91" t="s">
        <v>354</v>
      </c>
      <c r="D51" s="90" t="s">
        <v>355</v>
      </c>
      <c r="E51" s="90" t="s">
        <v>334</v>
      </c>
      <c r="F51" s="90" t="s">
        <v>349</v>
      </c>
      <c r="G51" s="55" t="s">
        <v>350</v>
      </c>
      <c r="H51" s="90" t="s">
        <v>27</v>
      </c>
      <c r="I51" s="90" t="s">
        <v>356</v>
      </c>
      <c r="J51" s="90" t="s">
        <v>91</v>
      </c>
      <c r="K51" s="90" t="s">
        <v>135</v>
      </c>
    </row>
    <row r="52" spans="1:11" ht="192" x14ac:dyDescent="0.2">
      <c r="A52" s="90" t="s">
        <v>357</v>
      </c>
      <c r="B52" s="90" t="s">
        <v>358</v>
      </c>
      <c r="C52" s="91" t="s">
        <v>359</v>
      </c>
      <c r="D52" s="90" t="s">
        <v>360</v>
      </c>
      <c r="E52" s="90" t="s">
        <v>334</v>
      </c>
      <c r="F52" s="90" t="s">
        <v>349</v>
      </c>
      <c r="G52" s="55" t="s">
        <v>350</v>
      </c>
      <c r="H52" s="90" t="s">
        <v>27</v>
      </c>
      <c r="I52" s="90" t="s">
        <v>361</v>
      </c>
      <c r="J52" s="90" t="s">
        <v>91</v>
      </c>
      <c r="K52" s="90" t="s">
        <v>337</v>
      </c>
    </row>
    <row r="53" spans="1:11" ht="144" x14ac:dyDescent="0.2">
      <c r="A53" s="90" t="s">
        <v>362</v>
      </c>
      <c r="B53" s="90" t="s">
        <v>363</v>
      </c>
      <c r="C53" s="91" t="s">
        <v>364</v>
      </c>
      <c r="D53" s="55" t="s">
        <v>365</v>
      </c>
      <c r="E53" s="90" t="s">
        <v>366</v>
      </c>
      <c r="F53" s="93" t="s">
        <v>367</v>
      </c>
      <c r="G53" s="55" t="s">
        <v>368</v>
      </c>
      <c r="H53" s="90" t="s">
        <v>54</v>
      </c>
      <c r="I53" s="90" t="s">
        <v>62</v>
      </c>
      <c r="J53" s="90" t="s">
        <v>56</v>
      </c>
      <c r="K53" s="90" t="s">
        <v>57</v>
      </c>
    </row>
    <row r="54" spans="1:11" ht="112" x14ac:dyDescent="0.2">
      <c r="A54" s="90" t="s">
        <v>369</v>
      </c>
      <c r="B54" s="90" t="s">
        <v>370</v>
      </c>
      <c r="C54" s="91" t="s">
        <v>371</v>
      </c>
      <c r="D54" s="90" t="s">
        <v>372</v>
      </c>
      <c r="E54" s="90" t="s">
        <v>366</v>
      </c>
      <c r="F54" s="90" t="s">
        <v>373</v>
      </c>
      <c r="G54" s="55" t="s">
        <v>53</v>
      </c>
      <c r="H54" s="90" t="s">
        <v>249</v>
      </c>
      <c r="I54" s="90" t="s">
        <v>374</v>
      </c>
      <c r="J54" s="90" t="s">
        <v>20</v>
      </c>
      <c r="K54" s="90" t="s">
        <v>21</v>
      </c>
    </row>
    <row r="55" spans="1:11" ht="208" x14ac:dyDescent="0.2">
      <c r="A55" s="90" t="s">
        <v>375</v>
      </c>
      <c r="B55" s="90" t="s">
        <v>376</v>
      </c>
      <c r="C55" s="91" t="s">
        <v>377</v>
      </c>
      <c r="D55" s="55" t="s">
        <v>378</v>
      </c>
      <c r="E55" s="90" t="s">
        <v>334</v>
      </c>
      <c r="F55" s="90" t="s">
        <v>379</v>
      </c>
      <c r="G55" s="55" t="s">
        <v>380</v>
      </c>
      <c r="H55" s="90" t="s">
        <v>27</v>
      </c>
      <c r="I55" s="90" t="s">
        <v>381</v>
      </c>
      <c r="J55" s="90" t="s">
        <v>91</v>
      </c>
      <c r="K55" s="90" t="s">
        <v>266</v>
      </c>
    </row>
    <row r="56" spans="1:11" ht="160" x14ac:dyDescent="0.2">
      <c r="A56" s="90" t="s">
        <v>382</v>
      </c>
      <c r="B56" s="90" t="s">
        <v>383</v>
      </c>
      <c r="C56" s="91" t="s">
        <v>384</v>
      </c>
      <c r="D56" s="90" t="s">
        <v>385</v>
      </c>
      <c r="E56" s="90" t="s">
        <v>334</v>
      </c>
      <c r="F56" s="90" t="s">
        <v>386</v>
      </c>
      <c r="G56" s="55" t="s">
        <v>350</v>
      </c>
      <c r="H56" s="90" t="s">
        <v>27</v>
      </c>
      <c r="I56" s="90" t="s">
        <v>387</v>
      </c>
      <c r="J56" s="90" t="s">
        <v>91</v>
      </c>
      <c r="K56" s="90" t="s">
        <v>337</v>
      </c>
    </row>
    <row r="57" spans="1:11" ht="176" x14ac:dyDescent="0.2">
      <c r="A57" s="90" t="s">
        <v>388</v>
      </c>
      <c r="B57" s="90" t="s">
        <v>389</v>
      </c>
      <c r="C57" s="91" t="s">
        <v>390</v>
      </c>
      <c r="D57" s="55" t="s">
        <v>391</v>
      </c>
      <c r="E57" s="90" t="s">
        <v>392</v>
      </c>
      <c r="F57" s="90" t="s">
        <v>393</v>
      </c>
      <c r="G57" s="55" t="s">
        <v>53</v>
      </c>
      <c r="H57" s="90" t="s">
        <v>105</v>
      </c>
      <c r="I57" s="90" t="s">
        <v>106</v>
      </c>
      <c r="J57" s="90" t="s">
        <v>56</v>
      </c>
      <c r="K57" s="90" t="s">
        <v>107</v>
      </c>
    </row>
    <row r="58" spans="1:11" ht="144" x14ac:dyDescent="0.2">
      <c r="A58" s="90" t="s">
        <v>394</v>
      </c>
      <c r="B58" s="90" t="s">
        <v>395</v>
      </c>
      <c r="C58" s="91" t="s">
        <v>396</v>
      </c>
      <c r="D58" s="90" t="s">
        <v>397</v>
      </c>
      <c r="E58" s="90" t="s">
        <v>392</v>
      </c>
      <c r="F58" s="90" t="s">
        <v>393</v>
      </c>
      <c r="G58" s="55" t="s">
        <v>53</v>
      </c>
      <c r="H58" s="90" t="s">
        <v>105</v>
      </c>
      <c r="I58" s="90" t="s">
        <v>106</v>
      </c>
      <c r="J58" s="90" t="s">
        <v>56</v>
      </c>
      <c r="K58" s="90" t="s">
        <v>107</v>
      </c>
    </row>
    <row r="59" spans="1:11" ht="208" x14ac:dyDescent="0.2">
      <c r="A59" s="90" t="s">
        <v>398</v>
      </c>
      <c r="B59" s="90" t="s">
        <v>399</v>
      </c>
      <c r="C59" s="91" t="s">
        <v>400</v>
      </c>
      <c r="D59" s="55" t="s">
        <v>401</v>
      </c>
      <c r="E59" s="90" t="s">
        <v>392</v>
      </c>
      <c r="F59" s="90" t="s">
        <v>393</v>
      </c>
      <c r="G59" s="55" t="s">
        <v>53</v>
      </c>
      <c r="H59" s="90" t="s">
        <v>105</v>
      </c>
      <c r="I59" s="90" t="s">
        <v>55</v>
      </c>
      <c r="J59" s="90" t="s">
        <v>56</v>
      </c>
      <c r="K59" s="90" t="s">
        <v>57</v>
      </c>
    </row>
    <row r="60" spans="1:11" ht="192" x14ac:dyDescent="0.2">
      <c r="A60" s="90" t="s">
        <v>402</v>
      </c>
      <c r="B60" s="90" t="s">
        <v>403</v>
      </c>
      <c r="C60" s="94" t="s">
        <v>404</v>
      </c>
      <c r="D60" s="55" t="s">
        <v>405</v>
      </c>
      <c r="E60" s="90" t="s">
        <v>392</v>
      </c>
      <c r="F60" s="90" t="s">
        <v>406</v>
      </c>
      <c r="G60" s="55" t="s">
        <v>53</v>
      </c>
      <c r="H60" s="90" t="s">
        <v>201</v>
      </c>
      <c r="I60" s="90" t="s">
        <v>286</v>
      </c>
      <c r="J60" s="90" t="s">
        <v>20</v>
      </c>
      <c r="K60" s="90" t="s">
        <v>21</v>
      </c>
    </row>
    <row r="61" spans="1:11" ht="96" x14ac:dyDescent="0.2">
      <c r="A61" s="90" t="s">
        <v>407</v>
      </c>
      <c r="B61" s="90" t="s">
        <v>408</v>
      </c>
      <c r="C61" s="91" t="s">
        <v>409</v>
      </c>
      <c r="D61" s="90" t="s">
        <v>410</v>
      </c>
      <c r="E61" s="55" t="s">
        <v>392</v>
      </c>
      <c r="F61" s="90" t="s">
        <v>393</v>
      </c>
      <c r="G61" s="55" t="s">
        <v>53</v>
      </c>
      <c r="H61" s="90" t="s">
        <v>118</v>
      </c>
      <c r="I61" s="90" t="s">
        <v>119</v>
      </c>
      <c r="J61" s="90" t="s">
        <v>120</v>
      </c>
      <c r="K61" s="90" t="s">
        <v>121</v>
      </c>
    </row>
    <row r="62" spans="1:11" ht="128" x14ac:dyDescent="0.2">
      <c r="A62" s="90" t="s">
        <v>411</v>
      </c>
      <c r="B62" s="90" t="s">
        <v>412</v>
      </c>
      <c r="C62" s="91" t="s">
        <v>413</v>
      </c>
      <c r="D62" s="90" t="s">
        <v>414</v>
      </c>
      <c r="E62" s="90" t="s">
        <v>392</v>
      </c>
      <c r="F62" s="90" t="s">
        <v>393</v>
      </c>
      <c r="G62" s="55" t="s">
        <v>53</v>
      </c>
      <c r="H62" s="90" t="s">
        <v>167</v>
      </c>
      <c r="I62" s="90" t="s">
        <v>415</v>
      </c>
      <c r="J62" s="90" t="s">
        <v>416</v>
      </c>
      <c r="K62" s="90" t="s">
        <v>417</v>
      </c>
    </row>
    <row r="63" spans="1:11" ht="144" x14ac:dyDescent="0.2">
      <c r="A63" s="90" t="s">
        <v>418</v>
      </c>
      <c r="B63" s="90" t="s">
        <v>419</v>
      </c>
      <c r="C63" s="91" t="s">
        <v>420</v>
      </c>
      <c r="D63" s="55" t="s">
        <v>421</v>
      </c>
      <c r="E63" s="90" t="s">
        <v>392</v>
      </c>
      <c r="F63" s="90" t="s">
        <v>422</v>
      </c>
      <c r="G63" s="55" t="s">
        <v>53</v>
      </c>
      <c r="H63" s="90" t="s">
        <v>74</v>
      </c>
      <c r="I63" s="90" t="s">
        <v>423</v>
      </c>
      <c r="J63" s="90" t="s">
        <v>76</v>
      </c>
      <c r="K63" s="90" t="s">
        <v>77</v>
      </c>
    </row>
    <row r="64" spans="1:11" ht="80" x14ac:dyDescent="0.2">
      <c r="A64" s="90" t="s">
        <v>424</v>
      </c>
      <c r="B64" s="90" t="s">
        <v>425</v>
      </c>
      <c r="C64" s="91" t="s">
        <v>426</v>
      </c>
      <c r="D64" s="55" t="s">
        <v>427</v>
      </c>
      <c r="E64" s="90" t="s">
        <v>392</v>
      </c>
      <c r="F64" s="90" t="s">
        <v>393</v>
      </c>
      <c r="G64" s="55" t="s">
        <v>53</v>
      </c>
      <c r="H64" s="90" t="s">
        <v>322</v>
      </c>
      <c r="I64" s="90" t="s">
        <v>428</v>
      </c>
      <c r="J64" s="90" t="s">
        <v>216</v>
      </c>
      <c r="K64" s="90" t="s">
        <v>217</v>
      </c>
    </row>
    <row r="65" spans="1:11" ht="208" x14ac:dyDescent="0.2">
      <c r="A65" s="90" t="s">
        <v>429</v>
      </c>
      <c r="B65" s="90" t="s">
        <v>430</v>
      </c>
      <c r="C65" s="91" t="s">
        <v>431</v>
      </c>
      <c r="D65" s="55" t="s">
        <v>432</v>
      </c>
      <c r="E65" s="90" t="s">
        <v>392</v>
      </c>
      <c r="F65" s="90" t="s">
        <v>393</v>
      </c>
      <c r="G65" s="55" t="s">
        <v>433</v>
      </c>
      <c r="H65" s="90" t="s">
        <v>322</v>
      </c>
      <c r="I65" s="90" t="s">
        <v>434</v>
      </c>
      <c r="J65" s="90" t="s">
        <v>194</v>
      </c>
      <c r="K65" s="90" t="s">
        <v>435</v>
      </c>
    </row>
    <row r="66" spans="1:11" ht="128" x14ac:dyDescent="0.2">
      <c r="A66" s="90" t="s">
        <v>436</v>
      </c>
      <c r="B66" s="90" t="s">
        <v>437</v>
      </c>
      <c r="C66" s="91" t="s">
        <v>438</v>
      </c>
      <c r="D66" s="90" t="s">
        <v>439</v>
      </c>
      <c r="E66" s="90" t="s">
        <v>392</v>
      </c>
      <c r="F66" s="93" t="s">
        <v>440</v>
      </c>
      <c r="G66" s="55" t="s">
        <v>53</v>
      </c>
      <c r="H66" s="90" t="s">
        <v>54</v>
      </c>
      <c r="I66" s="90" t="s">
        <v>62</v>
      </c>
      <c r="J66" s="90" t="s">
        <v>56</v>
      </c>
      <c r="K66" s="90" t="s">
        <v>57</v>
      </c>
    </row>
    <row r="67" spans="1:11" ht="189.75" customHeight="1" x14ac:dyDescent="0.2">
      <c r="A67" s="90" t="s">
        <v>441</v>
      </c>
      <c r="B67" s="90" t="s">
        <v>442</v>
      </c>
      <c r="C67" s="95" t="s">
        <v>443</v>
      </c>
      <c r="D67" s="78" t="s">
        <v>444</v>
      </c>
      <c r="E67" s="78" t="s">
        <v>392</v>
      </c>
      <c r="F67" s="96" t="s">
        <v>393</v>
      </c>
      <c r="G67" s="78" t="s">
        <v>433</v>
      </c>
      <c r="H67" s="96" t="s">
        <v>192</v>
      </c>
      <c r="I67" s="96" t="s">
        <v>445</v>
      </c>
      <c r="J67" s="96" t="s">
        <v>194</v>
      </c>
      <c r="K67" s="96" t="s">
        <v>195</v>
      </c>
    </row>
    <row r="68" spans="1:11" ht="134.25" customHeight="1" x14ac:dyDescent="0.2">
      <c r="A68" s="90" t="s">
        <v>446</v>
      </c>
      <c r="B68" s="91" t="s">
        <v>447</v>
      </c>
      <c r="C68" s="91" t="s">
        <v>448</v>
      </c>
      <c r="D68" s="90" t="s">
        <v>449</v>
      </c>
      <c r="E68" s="90" t="s">
        <v>450</v>
      </c>
      <c r="F68" s="90" t="s">
        <v>451</v>
      </c>
      <c r="G68" s="90" t="s">
        <v>53</v>
      </c>
      <c r="H68" s="90" t="s">
        <v>452</v>
      </c>
      <c r="I68" s="90" t="s">
        <v>453</v>
      </c>
      <c r="J68" s="103" t="s">
        <v>76</v>
      </c>
      <c r="K68" s="103" t="s">
        <v>167</v>
      </c>
    </row>
    <row r="69" spans="1:11" ht="45.75" customHeight="1" x14ac:dyDescent="0.2">
      <c r="A69" s="90" t="s">
        <v>454</v>
      </c>
      <c r="B69" s="91" t="s">
        <v>455</v>
      </c>
      <c r="C69" s="91" t="s">
        <v>456</v>
      </c>
      <c r="D69" s="90" t="s">
        <v>457</v>
      </c>
      <c r="E69" s="90" t="s">
        <v>450</v>
      </c>
      <c r="F69" s="90" t="s">
        <v>458</v>
      </c>
      <c r="G69" s="90" t="s">
        <v>53</v>
      </c>
      <c r="H69" s="90" t="s">
        <v>459</v>
      </c>
      <c r="I69" s="90" t="s">
        <v>460</v>
      </c>
      <c r="J69" s="103" t="s">
        <v>76</v>
      </c>
      <c r="K69" s="90" t="s">
        <v>231</v>
      </c>
    </row>
    <row r="70" spans="1:11" ht="117.75" customHeight="1" x14ac:dyDescent="0.2">
      <c r="A70" s="96" t="s">
        <v>461</v>
      </c>
      <c r="B70" s="95" t="s">
        <v>462</v>
      </c>
      <c r="C70" s="95" t="s">
        <v>463</v>
      </c>
      <c r="D70" s="96" t="s">
        <v>464</v>
      </c>
      <c r="E70" s="96" t="s">
        <v>450</v>
      </c>
      <c r="F70" s="96" t="s">
        <v>465</v>
      </c>
      <c r="G70" s="96" t="s">
        <v>53</v>
      </c>
      <c r="H70" s="96" t="s">
        <v>462</v>
      </c>
      <c r="I70" s="96" t="s">
        <v>466</v>
      </c>
      <c r="J70" s="77" t="s">
        <v>76</v>
      </c>
      <c r="K70" s="77" t="s">
        <v>467</v>
      </c>
    </row>
  </sheetData>
  <pageMargins left="0.7" right="0.7" top="0.75" bottom="0.75" header="0.3" footer="0.3"/>
  <pageSetup paperSize="9" scale="4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944D-70D9-4DAC-934F-8447C743B603}">
  <sheetPr>
    <tabColor rgb="FF0098A8"/>
    <pageSetUpPr autoPageBreaks="0"/>
  </sheetPr>
  <dimension ref="A1:L439"/>
  <sheetViews>
    <sheetView zoomScaleNormal="100" zoomScaleSheetLayoutView="100" workbookViewId="0">
      <selection activeCell="B2" sqref="B2"/>
    </sheetView>
  </sheetViews>
  <sheetFormatPr baseColWidth="10" defaultColWidth="9.1640625" defaultRowHeight="15" x14ac:dyDescent="0.2"/>
  <cols>
    <col min="1" max="1" width="7.1640625" style="61" bestFit="1" customWidth="1"/>
    <col min="2" max="2" width="14.5" style="60" customWidth="1"/>
    <col min="3" max="3" width="18.5" style="45" customWidth="1"/>
    <col min="4" max="4" width="18.1640625" style="61" customWidth="1"/>
    <col min="5" max="5" width="21.1640625" style="60" customWidth="1"/>
    <col min="6" max="6" width="43.5" style="60" customWidth="1"/>
    <col min="7" max="7" width="23.5" style="61" customWidth="1"/>
    <col min="8" max="8" width="89.83203125" customWidth="1"/>
    <col min="9" max="9" width="14.1640625" style="62" bestFit="1" customWidth="1"/>
    <col min="10" max="10" width="27.1640625" style="62" customWidth="1"/>
    <col min="11" max="11" width="19.5" style="61" customWidth="1"/>
    <col min="12" max="12" width="32.5" style="45" customWidth="1"/>
    <col min="13" max="13" width="35.5" style="45" customWidth="1"/>
    <col min="14" max="16384" width="9.1640625" style="45"/>
  </cols>
  <sheetData>
    <row r="1" spans="1:12" ht="48" x14ac:dyDescent="0.2">
      <c r="A1" s="43" t="s">
        <v>0</v>
      </c>
      <c r="B1" s="42" t="s">
        <v>468</v>
      </c>
      <c r="C1" s="43" t="s">
        <v>469</v>
      </c>
      <c r="D1" s="43" t="s">
        <v>470</v>
      </c>
      <c r="E1" s="43" t="s">
        <v>1</v>
      </c>
      <c r="F1" s="43" t="s">
        <v>2</v>
      </c>
      <c r="G1" s="43" t="s">
        <v>471</v>
      </c>
      <c r="H1" s="43" t="s">
        <v>3</v>
      </c>
      <c r="I1" s="43" t="s">
        <v>472</v>
      </c>
      <c r="J1" s="44" t="s">
        <v>6</v>
      </c>
      <c r="K1" s="43" t="s">
        <v>473</v>
      </c>
      <c r="L1" s="43" t="s">
        <v>10</v>
      </c>
    </row>
    <row r="2" spans="1:12" ht="48" x14ac:dyDescent="0.2">
      <c r="A2" s="48">
        <v>1</v>
      </c>
      <c r="B2" s="46" t="s">
        <v>29</v>
      </c>
      <c r="C2" s="47" t="s">
        <v>474</v>
      </c>
      <c r="D2" s="47" t="str">
        <f>PEC_List[[#This Row],[DBCA region]]</f>
        <v>Swan</v>
      </c>
      <c r="E2" s="48" t="s">
        <v>475</v>
      </c>
      <c r="F2" s="48" t="s">
        <v>476</v>
      </c>
      <c r="G2" s="48"/>
      <c r="H2" s="48" t="s">
        <v>477</v>
      </c>
      <c r="I2" s="48" t="s">
        <v>478</v>
      </c>
      <c r="J2" s="48"/>
      <c r="K2" s="71" t="s">
        <v>27</v>
      </c>
      <c r="L2" s="71" t="s">
        <v>30</v>
      </c>
    </row>
    <row r="3" spans="1:12" ht="96" x14ac:dyDescent="0.2">
      <c r="A3" s="48">
        <v>2</v>
      </c>
      <c r="B3" s="46" t="s">
        <v>194</v>
      </c>
      <c r="C3" s="47" t="s">
        <v>474</v>
      </c>
      <c r="D3" s="47" t="str">
        <f>PEC_List[[#This Row],[DBCA region]]</f>
        <v>South Coast</v>
      </c>
      <c r="E3" s="48" t="s">
        <v>479</v>
      </c>
      <c r="F3" s="48" t="s">
        <v>480</v>
      </c>
      <c r="G3" s="48"/>
      <c r="H3" s="48" t="s">
        <v>481</v>
      </c>
      <c r="I3" s="48" t="s">
        <v>482</v>
      </c>
      <c r="J3" s="48" t="s">
        <v>483</v>
      </c>
      <c r="K3" s="48" t="s">
        <v>192</v>
      </c>
      <c r="L3" s="48" t="s">
        <v>195</v>
      </c>
    </row>
    <row r="4" spans="1:12" ht="32" x14ac:dyDescent="0.2">
      <c r="A4" s="48">
        <v>3</v>
      </c>
      <c r="B4" s="46" t="s">
        <v>416</v>
      </c>
      <c r="C4" s="47" t="s">
        <v>474</v>
      </c>
      <c r="D4" s="47" t="str">
        <f>PEC_List[[#This Row],[DBCA region]]</f>
        <v>Goldfields</v>
      </c>
      <c r="E4" s="48" t="s">
        <v>484</v>
      </c>
      <c r="F4" s="48" t="s">
        <v>485</v>
      </c>
      <c r="G4" s="48"/>
      <c r="H4" s="48" t="s">
        <v>486</v>
      </c>
      <c r="I4" s="48" t="s">
        <v>487</v>
      </c>
      <c r="J4" s="48"/>
      <c r="K4" s="48" t="s">
        <v>167</v>
      </c>
      <c r="L4" s="48" t="s">
        <v>417</v>
      </c>
    </row>
    <row r="5" spans="1:12" ht="112" x14ac:dyDescent="0.2">
      <c r="A5" s="47">
        <v>4</v>
      </c>
      <c r="B5" s="46" t="s">
        <v>194</v>
      </c>
      <c r="C5" s="47" t="s">
        <v>474</v>
      </c>
      <c r="D5" s="47" t="str">
        <f>PEC_List[[#This Row],[DBCA region]]</f>
        <v>South Coast</v>
      </c>
      <c r="E5" s="47" t="s">
        <v>488</v>
      </c>
      <c r="F5" s="53" t="s">
        <v>489</v>
      </c>
      <c r="G5" s="53"/>
      <c r="H5" s="47" t="s">
        <v>490</v>
      </c>
      <c r="I5" s="48" t="s">
        <v>487</v>
      </c>
      <c r="J5" s="47"/>
      <c r="K5" s="48" t="s">
        <v>192</v>
      </c>
      <c r="L5" s="48" t="s">
        <v>195</v>
      </c>
    </row>
    <row r="6" spans="1:12" ht="32" x14ac:dyDescent="0.2">
      <c r="A6" s="48">
        <v>5</v>
      </c>
      <c r="B6" s="46" t="s">
        <v>194</v>
      </c>
      <c r="C6" s="47" t="s">
        <v>474</v>
      </c>
      <c r="D6" s="47" t="str">
        <f>PEC_List[[#This Row],[DBCA region]]</f>
        <v>South Coast</v>
      </c>
      <c r="E6" s="48" t="s">
        <v>491</v>
      </c>
      <c r="F6" s="49" t="s">
        <v>492</v>
      </c>
      <c r="G6" s="48"/>
      <c r="H6" s="48" t="s">
        <v>493</v>
      </c>
      <c r="I6" s="48" t="s">
        <v>487</v>
      </c>
      <c r="J6" s="48"/>
      <c r="K6" s="48" t="s">
        <v>494</v>
      </c>
      <c r="L6" s="48" t="s">
        <v>435</v>
      </c>
    </row>
    <row r="7" spans="1:12" ht="64" x14ac:dyDescent="0.2">
      <c r="A7" s="48">
        <v>6</v>
      </c>
      <c r="B7" s="46" t="s">
        <v>29</v>
      </c>
      <c r="C7" s="47" t="s">
        <v>474</v>
      </c>
      <c r="D7" s="47" t="str">
        <f>PEC_List[[#This Row],[DBCA region]]</f>
        <v>Swan</v>
      </c>
      <c r="E7" s="48" t="s">
        <v>495</v>
      </c>
      <c r="F7" s="49" t="s">
        <v>496</v>
      </c>
      <c r="G7" s="56"/>
      <c r="H7" s="56"/>
      <c r="I7" s="48" t="s">
        <v>482</v>
      </c>
      <c r="J7" s="48"/>
      <c r="K7" s="48" t="s">
        <v>201</v>
      </c>
      <c r="L7" s="48" t="s">
        <v>497</v>
      </c>
    </row>
    <row r="8" spans="1:12" ht="48" x14ac:dyDescent="0.2">
      <c r="A8" s="48">
        <v>7</v>
      </c>
      <c r="B8" s="46" t="s">
        <v>18</v>
      </c>
      <c r="C8" s="47" t="s">
        <v>474</v>
      </c>
      <c r="D8" s="47" t="str">
        <f>PEC_List[[#This Row],[DBCA region]]</f>
        <v>Warren</v>
      </c>
      <c r="E8" s="48" t="s">
        <v>498</v>
      </c>
      <c r="F8" s="47" t="s">
        <v>499</v>
      </c>
      <c r="G8" s="48"/>
      <c r="H8" s="48" t="s">
        <v>500</v>
      </c>
      <c r="I8" s="48" t="s">
        <v>482</v>
      </c>
      <c r="J8" s="48"/>
      <c r="K8" s="48" t="s">
        <v>18</v>
      </c>
      <c r="L8" s="48" t="s">
        <v>501</v>
      </c>
    </row>
    <row r="9" spans="1:12" ht="64" x14ac:dyDescent="0.2">
      <c r="A9" s="48">
        <v>8</v>
      </c>
      <c r="B9" s="46" t="s">
        <v>18</v>
      </c>
      <c r="C9" s="47" t="s">
        <v>474</v>
      </c>
      <c r="D9" s="47" t="str">
        <f>PEC_List[[#This Row],[DBCA region]]</f>
        <v>Warren</v>
      </c>
      <c r="E9" s="48" t="s">
        <v>502</v>
      </c>
      <c r="F9" s="48" t="s">
        <v>503</v>
      </c>
      <c r="G9" s="51"/>
      <c r="H9" s="48"/>
      <c r="I9" s="48" t="s">
        <v>482</v>
      </c>
      <c r="J9" s="48" t="s">
        <v>504</v>
      </c>
      <c r="K9" s="48" t="s">
        <v>505</v>
      </c>
      <c r="L9" s="48" t="s">
        <v>505</v>
      </c>
    </row>
    <row r="10" spans="1:12" ht="32" x14ac:dyDescent="0.2">
      <c r="A10" s="47">
        <v>9</v>
      </c>
      <c r="B10" s="46" t="s">
        <v>56</v>
      </c>
      <c r="C10" s="47" t="s">
        <v>474</v>
      </c>
      <c r="D10" s="47" t="str">
        <f>PEC_List[[#This Row],[DBCA region]]</f>
        <v>Kimberley</v>
      </c>
      <c r="E10" s="47" t="s">
        <v>506</v>
      </c>
      <c r="F10" s="47" t="s">
        <v>506</v>
      </c>
      <c r="G10" s="47"/>
      <c r="H10" s="47" t="s">
        <v>507</v>
      </c>
      <c r="I10" s="47" t="s">
        <v>508</v>
      </c>
      <c r="J10" s="47"/>
      <c r="K10" s="48" t="s">
        <v>509</v>
      </c>
      <c r="L10" s="48" t="s">
        <v>107</v>
      </c>
    </row>
    <row r="11" spans="1:12" ht="48" x14ac:dyDescent="0.2">
      <c r="A11" s="48">
        <v>10</v>
      </c>
      <c r="B11" s="46" t="s">
        <v>56</v>
      </c>
      <c r="C11" s="47" t="s">
        <v>474</v>
      </c>
      <c r="D11" s="47" t="str">
        <f>PEC_List[[#This Row],[DBCA region]]</f>
        <v>Kimberley</v>
      </c>
      <c r="E11" s="48" t="s">
        <v>510</v>
      </c>
      <c r="F11" s="48" t="s">
        <v>511</v>
      </c>
      <c r="G11" s="48"/>
      <c r="H11" s="48" t="s">
        <v>512</v>
      </c>
      <c r="I11" s="48" t="s">
        <v>508</v>
      </c>
      <c r="J11" s="48"/>
      <c r="K11" s="48" t="s">
        <v>54</v>
      </c>
      <c r="L11" s="48" t="s">
        <v>57</v>
      </c>
    </row>
    <row r="12" spans="1:12" ht="176" x14ac:dyDescent="0.2">
      <c r="A12" s="47">
        <v>11</v>
      </c>
      <c r="B12" s="46" t="s">
        <v>216</v>
      </c>
      <c r="C12" s="47" t="s">
        <v>474</v>
      </c>
      <c r="D12" s="47" t="str">
        <f>PEC_List[[#This Row],[DBCA region]]</f>
        <v>Wheatbelt</v>
      </c>
      <c r="E12" s="47" t="s">
        <v>513</v>
      </c>
      <c r="F12" s="47" t="s">
        <v>514</v>
      </c>
      <c r="G12" s="47"/>
      <c r="H12" s="47" t="s">
        <v>515</v>
      </c>
      <c r="I12" s="47" t="s">
        <v>508</v>
      </c>
      <c r="J12" s="47"/>
      <c r="K12" s="48" t="s">
        <v>516</v>
      </c>
      <c r="L12" s="48" t="s">
        <v>217</v>
      </c>
    </row>
    <row r="13" spans="1:12" ht="16" x14ac:dyDescent="0.2">
      <c r="A13" s="48">
        <v>12</v>
      </c>
      <c r="B13" s="46" t="s">
        <v>56</v>
      </c>
      <c r="C13" s="47" t="s">
        <v>474</v>
      </c>
      <c r="D13" s="47" t="str">
        <f>PEC_List[[#This Row],[DBCA region]]</f>
        <v>Kimberley</v>
      </c>
      <c r="E13" s="48" t="s">
        <v>517</v>
      </c>
      <c r="F13" s="48" t="s">
        <v>518</v>
      </c>
      <c r="G13" s="48"/>
      <c r="H13" s="48" t="s">
        <v>519</v>
      </c>
      <c r="I13" s="48" t="s">
        <v>520</v>
      </c>
      <c r="J13" s="48"/>
      <c r="K13" s="48" t="s">
        <v>54</v>
      </c>
      <c r="L13" s="48" t="s">
        <v>57</v>
      </c>
    </row>
    <row r="14" spans="1:12" ht="48" x14ac:dyDescent="0.2">
      <c r="A14" s="47">
        <v>13</v>
      </c>
      <c r="B14" s="46" t="s">
        <v>56</v>
      </c>
      <c r="C14" s="47" t="s">
        <v>474</v>
      </c>
      <c r="D14" s="47" t="str">
        <f>PEC_List[[#This Row],[DBCA region]]</f>
        <v>Kimberley</v>
      </c>
      <c r="E14" s="47" t="s">
        <v>521</v>
      </c>
      <c r="F14" s="47" t="s">
        <v>522</v>
      </c>
      <c r="G14" s="47"/>
      <c r="H14" s="47" t="s">
        <v>523</v>
      </c>
      <c r="I14" s="48" t="s">
        <v>487</v>
      </c>
      <c r="J14" s="47"/>
      <c r="K14" s="48" t="s">
        <v>524</v>
      </c>
      <c r="L14" s="48" t="s">
        <v>107</v>
      </c>
    </row>
    <row r="15" spans="1:12" ht="64" x14ac:dyDescent="0.2">
      <c r="A15" s="47">
        <v>14</v>
      </c>
      <c r="B15" s="46" t="s">
        <v>56</v>
      </c>
      <c r="C15" s="47" t="s">
        <v>474</v>
      </c>
      <c r="D15" s="47" t="str">
        <f>PEC_List[[#This Row],[DBCA region]]</f>
        <v>Kimberley</v>
      </c>
      <c r="E15" s="47" t="s">
        <v>525</v>
      </c>
      <c r="F15" s="47" t="s">
        <v>526</v>
      </c>
      <c r="G15" s="47"/>
      <c r="H15" s="47" t="s">
        <v>527</v>
      </c>
      <c r="I15" s="48" t="s">
        <v>487</v>
      </c>
      <c r="J15" s="47"/>
      <c r="K15" s="48" t="s">
        <v>524</v>
      </c>
      <c r="L15" s="48" t="s">
        <v>107</v>
      </c>
    </row>
    <row r="16" spans="1:12" ht="32" x14ac:dyDescent="0.2">
      <c r="A16" s="48">
        <v>15</v>
      </c>
      <c r="B16" s="46" t="s">
        <v>194</v>
      </c>
      <c r="C16" s="47" t="s">
        <v>474</v>
      </c>
      <c r="D16" s="47" t="str">
        <f>PEC_List[[#This Row],[DBCA region]]</f>
        <v>South Coast</v>
      </c>
      <c r="E16" s="48" t="s">
        <v>528</v>
      </c>
      <c r="F16" s="49" t="s">
        <v>529</v>
      </c>
      <c r="G16" s="48"/>
      <c r="H16" s="48"/>
      <c r="I16" s="48" t="s">
        <v>487</v>
      </c>
      <c r="J16" s="48"/>
      <c r="K16" s="48" t="s">
        <v>249</v>
      </c>
      <c r="L16" s="48" t="s">
        <v>195</v>
      </c>
    </row>
    <row r="17" spans="1:12" ht="32" x14ac:dyDescent="0.2">
      <c r="A17" s="48">
        <v>16</v>
      </c>
      <c r="B17" s="46" t="s">
        <v>76</v>
      </c>
      <c r="C17" s="47" t="s">
        <v>474</v>
      </c>
      <c r="D17" s="47" t="str">
        <f>PEC_List[[#This Row],[DBCA region]]</f>
        <v>Midwest</v>
      </c>
      <c r="E17" s="48" t="s">
        <v>530</v>
      </c>
      <c r="F17" s="48" t="s">
        <v>531</v>
      </c>
      <c r="G17" s="48"/>
      <c r="H17" s="48" t="s">
        <v>532</v>
      </c>
      <c r="I17" s="48" t="s">
        <v>508</v>
      </c>
      <c r="J17" s="48"/>
      <c r="K17" s="48" t="s">
        <v>167</v>
      </c>
      <c r="L17" s="48" t="s">
        <v>533</v>
      </c>
    </row>
    <row r="18" spans="1:12" ht="32" x14ac:dyDescent="0.2">
      <c r="A18" s="48">
        <v>17</v>
      </c>
      <c r="B18" s="46" t="s">
        <v>76</v>
      </c>
      <c r="C18" s="47" t="s">
        <v>474</v>
      </c>
      <c r="D18" s="47" t="str">
        <f>PEC_List[[#This Row],[DBCA region]]</f>
        <v>Midwest</v>
      </c>
      <c r="E18" s="47" t="s">
        <v>534</v>
      </c>
      <c r="F18" s="48" t="s">
        <v>535</v>
      </c>
      <c r="G18" s="48"/>
      <c r="H18" s="48" t="s">
        <v>486</v>
      </c>
      <c r="I18" s="48" t="s">
        <v>487</v>
      </c>
      <c r="J18" s="48"/>
      <c r="K18" s="48" t="s">
        <v>536</v>
      </c>
      <c r="L18" s="48" t="s">
        <v>167</v>
      </c>
    </row>
    <row r="19" spans="1:12" ht="16" x14ac:dyDescent="0.2">
      <c r="A19" s="48">
        <v>18</v>
      </c>
      <c r="B19" s="46" t="s">
        <v>416</v>
      </c>
      <c r="C19" s="47" t="s">
        <v>474</v>
      </c>
      <c r="D19" s="47" t="str">
        <f>PEC_List[[#This Row],[DBCA region]]</f>
        <v>Goldfields</v>
      </c>
      <c r="E19" s="48" t="s">
        <v>537</v>
      </c>
      <c r="F19" s="48" t="s">
        <v>538</v>
      </c>
      <c r="G19" s="48"/>
      <c r="H19" s="48" t="s">
        <v>539</v>
      </c>
      <c r="I19" s="48" t="s">
        <v>487</v>
      </c>
      <c r="J19" s="48"/>
      <c r="K19" s="48" t="s">
        <v>167</v>
      </c>
      <c r="L19" s="48" t="s">
        <v>417</v>
      </c>
    </row>
    <row r="20" spans="1:12" ht="48" x14ac:dyDescent="0.2">
      <c r="A20" s="48">
        <v>19</v>
      </c>
      <c r="B20" s="46" t="s">
        <v>416</v>
      </c>
      <c r="C20" s="47" t="s">
        <v>474</v>
      </c>
      <c r="D20" s="47" t="str">
        <f>PEC_List[[#This Row],[DBCA region]]</f>
        <v>Goldfields</v>
      </c>
      <c r="E20" s="48" t="s">
        <v>540</v>
      </c>
      <c r="F20" s="48" t="s">
        <v>541</v>
      </c>
      <c r="G20" s="48"/>
      <c r="H20" s="48" t="s">
        <v>486</v>
      </c>
      <c r="I20" s="48" t="s">
        <v>487</v>
      </c>
      <c r="J20" s="48"/>
      <c r="K20" s="48" t="s">
        <v>167</v>
      </c>
      <c r="L20" s="48" t="s">
        <v>417</v>
      </c>
    </row>
    <row r="21" spans="1:12" ht="160" x14ac:dyDescent="0.2">
      <c r="A21" s="48">
        <v>20</v>
      </c>
      <c r="B21" s="46" t="s">
        <v>194</v>
      </c>
      <c r="C21" s="47" t="s">
        <v>474</v>
      </c>
      <c r="D21" s="47" t="str">
        <f>PEC_List[[#This Row],[DBCA region]]</f>
        <v>South Coast</v>
      </c>
      <c r="E21" s="48" t="s">
        <v>542</v>
      </c>
      <c r="F21" s="49" t="s">
        <v>543</v>
      </c>
      <c r="G21" s="48"/>
      <c r="H21" s="48" t="s">
        <v>544</v>
      </c>
      <c r="I21" s="48" t="s">
        <v>487</v>
      </c>
      <c r="J21" s="48" t="s">
        <v>483</v>
      </c>
      <c r="K21" s="48" t="s">
        <v>545</v>
      </c>
      <c r="L21" s="48" t="s">
        <v>195</v>
      </c>
    </row>
    <row r="22" spans="1:12" ht="80" x14ac:dyDescent="0.2">
      <c r="A22" s="48">
        <v>21</v>
      </c>
      <c r="B22" s="46" t="s">
        <v>194</v>
      </c>
      <c r="C22" s="47" t="s">
        <v>474</v>
      </c>
      <c r="D22" s="47" t="str">
        <f>PEC_List[[#This Row],[DBCA region]]</f>
        <v>South Coast</v>
      </c>
      <c r="E22" s="48" t="s">
        <v>546</v>
      </c>
      <c r="F22" s="49" t="s">
        <v>547</v>
      </c>
      <c r="G22" s="48"/>
      <c r="H22" s="48" t="s">
        <v>548</v>
      </c>
      <c r="I22" s="48" t="s">
        <v>487</v>
      </c>
      <c r="J22" s="48" t="s">
        <v>549</v>
      </c>
      <c r="K22" s="48" t="s">
        <v>545</v>
      </c>
      <c r="L22" s="48" t="s">
        <v>195</v>
      </c>
    </row>
    <row r="23" spans="1:12" ht="64" x14ac:dyDescent="0.2">
      <c r="A23" s="48">
        <v>22</v>
      </c>
      <c r="B23" s="46" t="s">
        <v>29</v>
      </c>
      <c r="C23" s="47" t="s">
        <v>474</v>
      </c>
      <c r="D23" s="47" t="str">
        <f>PEC_List[[#This Row],[DBCA region]]</f>
        <v>Swan</v>
      </c>
      <c r="E23" s="47" t="s">
        <v>550</v>
      </c>
      <c r="F23" s="53" t="s">
        <v>551</v>
      </c>
      <c r="G23" s="47"/>
      <c r="H23" s="47" t="s">
        <v>552</v>
      </c>
      <c r="I23" s="47" t="s">
        <v>508</v>
      </c>
      <c r="J23" s="47" t="s">
        <v>553</v>
      </c>
      <c r="K23" s="48" t="s">
        <v>27</v>
      </c>
      <c r="L23" s="48" t="s">
        <v>30</v>
      </c>
    </row>
    <row r="24" spans="1:12" ht="80" x14ac:dyDescent="0.2">
      <c r="A24" s="48">
        <v>23</v>
      </c>
      <c r="B24" s="46" t="s">
        <v>194</v>
      </c>
      <c r="C24" s="47" t="s">
        <v>474</v>
      </c>
      <c r="D24" s="47" t="str">
        <f>PEC_List[[#This Row],[DBCA region]]</f>
        <v>South Coast</v>
      </c>
      <c r="E24" s="48" t="s">
        <v>554</v>
      </c>
      <c r="F24" s="49" t="s">
        <v>555</v>
      </c>
      <c r="G24" s="48"/>
      <c r="H24" s="48" t="s">
        <v>556</v>
      </c>
      <c r="I24" s="48" t="s">
        <v>487</v>
      </c>
      <c r="J24" s="48" t="s">
        <v>549</v>
      </c>
      <c r="K24" s="48" t="s">
        <v>192</v>
      </c>
      <c r="L24" s="48" t="s">
        <v>195</v>
      </c>
    </row>
    <row r="25" spans="1:12" ht="32" x14ac:dyDescent="0.2">
      <c r="A25" s="48">
        <v>24</v>
      </c>
      <c r="B25" s="46" t="s">
        <v>194</v>
      </c>
      <c r="C25" s="47" t="s">
        <v>474</v>
      </c>
      <c r="D25" s="47" t="str">
        <f>PEC_List[[#This Row],[DBCA region]]</f>
        <v>South Coast</v>
      </c>
      <c r="E25" s="48" t="s">
        <v>557</v>
      </c>
      <c r="F25" s="49" t="s">
        <v>558</v>
      </c>
      <c r="G25" s="48"/>
      <c r="H25" s="48"/>
      <c r="I25" s="48" t="s">
        <v>487</v>
      </c>
      <c r="J25" s="48"/>
      <c r="K25" s="48" t="s">
        <v>18</v>
      </c>
      <c r="L25" s="48" t="s">
        <v>195</v>
      </c>
    </row>
    <row r="26" spans="1:12" ht="48" x14ac:dyDescent="0.2">
      <c r="A26" s="48">
        <v>25</v>
      </c>
      <c r="B26" s="46" t="s">
        <v>194</v>
      </c>
      <c r="C26" s="47" t="s">
        <v>474</v>
      </c>
      <c r="D26" s="47" t="str">
        <f>PEC_List[[#This Row],[DBCA region]]</f>
        <v>South Coast</v>
      </c>
      <c r="E26" s="48" t="s">
        <v>559</v>
      </c>
      <c r="F26" s="49" t="s">
        <v>560</v>
      </c>
      <c r="G26" s="48"/>
      <c r="H26" s="48"/>
      <c r="I26" s="48" t="s">
        <v>487</v>
      </c>
      <c r="J26" s="48"/>
      <c r="K26" s="48" t="s">
        <v>249</v>
      </c>
      <c r="L26" s="48" t="s">
        <v>195</v>
      </c>
    </row>
    <row r="27" spans="1:12" ht="64" x14ac:dyDescent="0.2">
      <c r="A27" s="48">
        <v>26</v>
      </c>
      <c r="B27" s="46" t="s">
        <v>216</v>
      </c>
      <c r="C27" s="47" t="s">
        <v>474</v>
      </c>
      <c r="D27" s="47" t="str">
        <f>PEC_List[[#This Row],[DBCA region]]</f>
        <v>Wheatbelt</v>
      </c>
      <c r="E27" s="48" t="s">
        <v>561</v>
      </c>
      <c r="F27" s="49" t="s">
        <v>562</v>
      </c>
      <c r="G27" s="49"/>
      <c r="H27" s="49" t="s">
        <v>563</v>
      </c>
      <c r="I27" s="48" t="s">
        <v>487</v>
      </c>
      <c r="J27" s="48"/>
      <c r="K27" s="48" t="s">
        <v>165</v>
      </c>
      <c r="L27" s="48" t="s">
        <v>217</v>
      </c>
    </row>
    <row r="28" spans="1:12" ht="80" x14ac:dyDescent="0.2">
      <c r="A28" s="48">
        <v>27</v>
      </c>
      <c r="B28" s="46" t="s">
        <v>29</v>
      </c>
      <c r="C28" s="47" t="s">
        <v>474</v>
      </c>
      <c r="D28" s="47" t="str">
        <f>PEC_List[[#This Row],[DBCA region]]</f>
        <v>Swan</v>
      </c>
      <c r="E28" s="48" t="s">
        <v>564</v>
      </c>
      <c r="F28" s="48" t="s">
        <v>565</v>
      </c>
      <c r="G28" s="48"/>
      <c r="H28" s="48" t="s">
        <v>566</v>
      </c>
      <c r="I28" s="48" t="s">
        <v>482</v>
      </c>
      <c r="J28" s="48" t="s">
        <v>553</v>
      </c>
      <c r="K28" s="48" t="s">
        <v>27</v>
      </c>
      <c r="L28" s="48" t="s">
        <v>100</v>
      </c>
    </row>
    <row r="29" spans="1:12" ht="128" x14ac:dyDescent="0.2">
      <c r="A29" s="48">
        <v>28</v>
      </c>
      <c r="B29" s="46" t="s">
        <v>76</v>
      </c>
      <c r="C29" s="47" t="s">
        <v>567</v>
      </c>
      <c r="D29" s="47" t="s">
        <v>568</v>
      </c>
      <c r="E29" s="48" t="s">
        <v>569</v>
      </c>
      <c r="F29" s="48" t="s">
        <v>570</v>
      </c>
      <c r="G29" s="48"/>
      <c r="H29" s="48" t="s">
        <v>571</v>
      </c>
      <c r="I29" s="48" t="s">
        <v>508</v>
      </c>
      <c r="J29" s="48" t="s">
        <v>572</v>
      </c>
      <c r="K29" s="48" t="s">
        <v>573</v>
      </c>
      <c r="L29" s="48" t="s">
        <v>574</v>
      </c>
    </row>
    <row r="30" spans="1:12" ht="128" x14ac:dyDescent="0.2">
      <c r="A30" s="48">
        <v>28</v>
      </c>
      <c r="B30" s="50" t="s">
        <v>20</v>
      </c>
      <c r="C30" s="47" t="s">
        <v>567</v>
      </c>
      <c r="D30" s="47" t="s">
        <v>568</v>
      </c>
      <c r="E30" s="48" t="s">
        <v>569</v>
      </c>
      <c r="F30" s="48" t="s">
        <v>570</v>
      </c>
      <c r="G30" s="48"/>
      <c r="H30" s="48" t="s">
        <v>571</v>
      </c>
      <c r="I30" s="48" t="s">
        <v>508</v>
      </c>
      <c r="J30" s="48" t="s">
        <v>572</v>
      </c>
      <c r="K30" s="48" t="s">
        <v>573</v>
      </c>
      <c r="L30" s="48" t="s">
        <v>574</v>
      </c>
    </row>
    <row r="31" spans="1:12" ht="128" x14ac:dyDescent="0.2">
      <c r="A31" s="47">
        <v>28</v>
      </c>
      <c r="B31" s="46" t="s">
        <v>29</v>
      </c>
      <c r="C31" s="47" t="s">
        <v>567</v>
      </c>
      <c r="D31" s="47" t="s">
        <v>568</v>
      </c>
      <c r="E31" s="48" t="s">
        <v>569</v>
      </c>
      <c r="F31" s="47" t="s">
        <v>570</v>
      </c>
      <c r="G31" s="47"/>
      <c r="H31" s="48" t="s">
        <v>571</v>
      </c>
      <c r="I31" s="47" t="s">
        <v>508</v>
      </c>
      <c r="J31" s="48" t="s">
        <v>572</v>
      </c>
      <c r="K31" s="48" t="s">
        <v>573</v>
      </c>
      <c r="L31" s="48" t="s">
        <v>574</v>
      </c>
    </row>
    <row r="32" spans="1:12" ht="128" x14ac:dyDescent="0.2">
      <c r="A32" s="48">
        <v>28</v>
      </c>
      <c r="B32" s="46" t="s">
        <v>216</v>
      </c>
      <c r="C32" s="47" t="s">
        <v>567</v>
      </c>
      <c r="D32" s="47" t="s">
        <v>568</v>
      </c>
      <c r="E32" s="48" t="s">
        <v>569</v>
      </c>
      <c r="F32" s="47" t="s">
        <v>570</v>
      </c>
      <c r="G32" s="48"/>
      <c r="H32" s="48" t="s">
        <v>571</v>
      </c>
      <c r="I32" s="47" t="s">
        <v>508</v>
      </c>
      <c r="J32" s="48" t="s">
        <v>572</v>
      </c>
      <c r="K32" s="48" t="s">
        <v>573</v>
      </c>
      <c r="L32" s="48" t="s">
        <v>574</v>
      </c>
    </row>
    <row r="33" spans="1:12" ht="32" x14ac:dyDescent="0.2">
      <c r="A33" s="48">
        <v>29</v>
      </c>
      <c r="B33" s="46" t="s">
        <v>56</v>
      </c>
      <c r="C33" s="47" t="s">
        <v>474</v>
      </c>
      <c r="D33" s="47" t="str">
        <f>PEC_List[[#This Row],[DBCA region]]</f>
        <v>Kimberley</v>
      </c>
      <c r="E33" s="48" t="s">
        <v>575</v>
      </c>
      <c r="F33" s="48" t="s">
        <v>575</v>
      </c>
      <c r="G33" s="48"/>
      <c r="H33" s="48" t="s">
        <v>576</v>
      </c>
      <c r="I33" s="48" t="s">
        <v>508</v>
      </c>
      <c r="J33" s="48"/>
      <c r="K33" s="48" t="s">
        <v>68</v>
      </c>
      <c r="L33" s="48" t="s">
        <v>107</v>
      </c>
    </row>
    <row r="34" spans="1:12" ht="32" x14ac:dyDescent="0.2">
      <c r="A34" s="48">
        <v>30</v>
      </c>
      <c r="B34" s="46" t="s">
        <v>76</v>
      </c>
      <c r="C34" s="47" t="s">
        <v>567</v>
      </c>
      <c r="D34" s="47" t="s">
        <v>577</v>
      </c>
      <c r="E34" s="48" t="s">
        <v>578</v>
      </c>
      <c r="F34" s="48" t="s">
        <v>579</v>
      </c>
      <c r="G34" s="48"/>
      <c r="H34" s="48" t="s">
        <v>580</v>
      </c>
      <c r="I34" s="48" t="s">
        <v>508</v>
      </c>
      <c r="J34" s="48"/>
      <c r="K34" s="48" t="s">
        <v>118</v>
      </c>
      <c r="L34" s="48" t="s">
        <v>581</v>
      </c>
    </row>
    <row r="35" spans="1:12" ht="32" x14ac:dyDescent="0.2">
      <c r="A35" s="48">
        <v>30</v>
      </c>
      <c r="B35" s="50" t="s">
        <v>120</v>
      </c>
      <c r="C35" s="47" t="s">
        <v>567</v>
      </c>
      <c r="D35" s="47" t="s">
        <v>577</v>
      </c>
      <c r="E35" s="48" t="s">
        <v>578</v>
      </c>
      <c r="F35" s="48" t="s">
        <v>579</v>
      </c>
      <c r="G35" s="48"/>
      <c r="H35" s="48" t="s">
        <v>580</v>
      </c>
      <c r="I35" s="48" t="s">
        <v>508</v>
      </c>
      <c r="J35" s="48"/>
      <c r="K35" s="48" t="s">
        <v>118</v>
      </c>
      <c r="L35" s="48" t="s">
        <v>581</v>
      </c>
    </row>
    <row r="36" spans="1:12" ht="32" x14ac:dyDescent="0.2">
      <c r="A36" s="48">
        <v>31</v>
      </c>
      <c r="B36" s="50" t="s">
        <v>120</v>
      </c>
      <c r="C36" s="47" t="s">
        <v>474</v>
      </c>
      <c r="D36" s="47" t="str">
        <f>PEC_List[[#This Row],[DBCA region]]</f>
        <v>Pilbara</v>
      </c>
      <c r="E36" s="48" t="s">
        <v>582</v>
      </c>
      <c r="F36" s="48" t="s">
        <v>583</v>
      </c>
      <c r="G36" s="48"/>
      <c r="H36" s="48" t="s">
        <v>584</v>
      </c>
      <c r="I36" s="48" t="s">
        <v>487</v>
      </c>
      <c r="J36" s="48"/>
      <c r="K36" s="48" t="s">
        <v>118</v>
      </c>
      <c r="L36" s="48" t="s">
        <v>150</v>
      </c>
    </row>
    <row r="37" spans="1:12" ht="32" x14ac:dyDescent="0.2">
      <c r="A37" s="48">
        <v>32</v>
      </c>
      <c r="B37" s="46" t="s">
        <v>416</v>
      </c>
      <c r="C37" s="47" t="s">
        <v>474</v>
      </c>
      <c r="D37" s="47" t="str">
        <f>PEC_List[[#This Row],[DBCA region]]</f>
        <v>Goldfields</v>
      </c>
      <c r="E37" s="48" t="s">
        <v>585</v>
      </c>
      <c r="F37" s="48" t="s">
        <v>586</v>
      </c>
      <c r="G37" s="48"/>
      <c r="H37" s="48" t="s">
        <v>486</v>
      </c>
      <c r="I37" s="48" t="s">
        <v>487</v>
      </c>
      <c r="J37" s="48"/>
      <c r="K37" s="48" t="s">
        <v>167</v>
      </c>
      <c r="L37" s="48" t="s">
        <v>417</v>
      </c>
    </row>
    <row r="38" spans="1:12" ht="80" x14ac:dyDescent="0.2">
      <c r="A38" s="48">
        <v>33</v>
      </c>
      <c r="B38" s="46" t="s">
        <v>18</v>
      </c>
      <c r="C38" s="47" t="s">
        <v>474</v>
      </c>
      <c r="D38" s="47" t="str">
        <f>PEC_List[[#This Row],[DBCA region]]</f>
        <v>Warren</v>
      </c>
      <c r="E38" s="48" t="s">
        <v>587</v>
      </c>
      <c r="F38" s="48" t="s">
        <v>588</v>
      </c>
      <c r="G38" s="48"/>
      <c r="H38" s="48" t="s">
        <v>589</v>
      </c>
      <c r="I38" s="48" t="s">
        <v>482</v>
      </c>
      <c r="J38" s="48"/>
      <c r="K38" s="48" t="s">
        <v>18</v>
      </c>
      <c r="L38" s="48" t="s">
        <v>501</v>
      </c>
    </row>
    <row r="39" spans="1:12" ht="32" x14ac:dyDescent="0.2">
      <c r="A39" s="48">
        <v>34</v>
      </c>
      <c r="B39" s="46" t="s">
        <v>76</v>
      </c>
      <c r="C39" s="47" t="s">
        <v>474</v>
      </c>
      <c r="D39" s="47" t="str">
        <f>PEC_List[[#This Row],[DBCA region]]</f>
        <v>Midwest</v>
      </c>
      <c r="E39" s="47" t="s">
        <v>590</v>
      </c>
      <c r="F39" s="48" t="s">
        <v>591</v>
      </c>
      <c r="G39" s="48"/>
      <c r="H39" s="48" t="s">
        <v>486</v>
      </c>
      <c r="I39" s="48" t="s">
        <v>487</v>
      </c>
      <c r="J39" s="48"/>
      <c r="K39" s="48" t="s">
        <v>167</v>
      </c>
      <c r="L39" s="48" t="s">
        <v>592</v>
      </c>
    </row>
    <row r="40" spans="1:12" ht="32" x14ac:dyDescent="0.2">
      <c r="A40" s="48">
        <v>35</v>
      </c>
      <c r="B40" s="46" t="s">
        <v>76</v>
      </c>
      <c r="C40" s="47" t="s">
        <v>474</v>
      </c>
      <c r="D40" s="47" t="str">
        <f>PEC_List[[#This Row],[DBCA region]]</f>
        <v>Midwest</v>
      </c>
      <c r="E40" s="48" t="s">
        <v>593</v>
      </c>
      <c r="F40" s="48" t="s">
        <v>594</v>
      </c>
      <c r="G40" s="51"/>
      <c r="H40" s="48" t="s">
        <v>486</v>
      </c>
      <c r="I40" s="48" t="s">
        <v>487</v>
      </c>
      <c r="J40" s="48"/>
      <c r="K40" s="48" t="s">
        <v>167</v>
      </c>
      <c r="L40" s="48" t="s">
        <v>167</v>
      </c>
    </row>
    <row r="41" spans="1:12" ht="48" x14ac:dyDescent="0.2">
      <c r="A41" s="48">
        <v>36</v>
      </c>
      <c r="B41" s="46" t="s">
        <v>76</v>
      </c>
      <c r="C41" s="47" t="s">
        <v>567</v>
      </c>
      <c r="D41" s="47" t="s">
        <v>577</v>
      </c>
      <c r="E41" s="48" t="s">
        <v>595</v>
      </c>
      <c r="F41" s="48" t="s">
        <v>596</v>
      </c>
      <c r="G41" s="48"/>
      <c r="H41" s="48" t="s">
        <v>597</v>
      </c>
      <c r="I41" s="48" t="s">
        <v>508</v>
      </c>
      <c r="J41" s="48"/>
      <c r="K41" s="48" t="s">
        <v>592</v>
      </c>
      <c r="L41" s="48" t="s">
        <v>581</v>
      </c>
    </row>
    <row r="42" spans="1:12" ht="48" x14ac:dyDescent="0.2">
      <c r="A42" s="48">
        <v>36</v>
      </c>
      <c r="B42" s="50" t="s">
        <v>120</v>
      </c>
      <c r="C42" s="47" t="s">
        <v>567</v>
      </c>
      <c r="D42" s="47" t="s">
        <v>577</v>
      </c>
      <c r="E42" s="48" t="s">
        <v>595</v>
      </c>
      <c r="F42" s="48" t="s">
        <v>596</v>
      </c>
      <c r="G42" s="48"/>
      <c r="H42" s="48" t="s">
        <v>597</v>
      </c>
      <c r="I42" s="48" t="s">
        <v>508</v>
      </c>
      <c r="J42" s="48"/>
      <c r="K42" s="48" t="s">
        <v>592</v>
      </c>
      <c r="L42" s="48" t="s">
        <v>581</v>
      </c>
    </row>
    <row r="43" spans="1:12" ht="32" x14ac:dyDescent="0.2">
      <c r="A43" s="48">
        <v>37</v>
      </c>
      <c r="B43" s="46" t="s">
        <v>416</v>
      </c>
      <c r="C43" s="47" t="s">
        <v>474</v>
      </c>
      <c r="D43" s="47" t="str">
        <f>PEC_List[[#This Row],[DBCA region]]</f>
        <v>Goldfields</v>
      </c>
      <c r="E43" s="48" t="s">
        <v>598</v>
      </c>
      <c r="F43" s="48" t="s">
        <v>599</v>
      </c>
      <c r="G43" s="48"/>
      <c r="H43" s="48" t="s">
        <v>486</v>
      </c>
      <c r="I43" s="48" t="s">
        <v>487</v>
      </c>
      <c r="J43" s="48"/>
      <c r="K43" s="48" t="s">
        <v>167</v>
      </c>
      <c r="L43" s="48" t="s">
        <v>417</v>
      </c>
    </row>
    <row r="44" spans="1:12" ht="48" x14ac:dyDescent="0.2">
      <c r="A44" s="48">
        <v>38</v>
      </c>
      <c r="B44" s="46" t="s">
        <v>76</v>
      </c>
      <c r="C44" s="47" t="s">
        <v>474</v>
      </c>
      <c r="D44" s="47" t="str">
        <f>PEC_List[[#This Row],[DBCA region]]</f>
        <v>Midwest</v>
      </c>
      <c r="E44" s="47" t="s">
        <v>600</v>
      </c>
      <c r="F44" s="48" t="s">
        <v>601</v>
      </c>
      <c r="G44" s="48"/>
      <c r="H44" s="48" t="s">
        <v>486</v>
      </c>
      <c r="I44" s="48" t="s">
        <v>487</v>
      </c>
      <c r="J44" s="48"/>
      <c r="K44" s="48" t="s">
        <v>167</v>
      </c>
      <c r="L44" s="48" t="s">
        <v>167</v>
      </c>
    </row>
    <row r="45" spans="1:12" ht="64" x14ac:dyDescent="0.2">
      <c r="A45" s="48">
        <v>39</v>
      </c>
      <c r="B45" s="50" t="s">
        <v>20</v>
      </c>
      <c r="C45" s="47" t="s">
        <v>474</v>
      </c>
      <c r="D45" s="47" t="str">
        <f>PEC_List[[#This Row],[DBCA region]]</f>
        <v>South West</v>
      </c>
      <c r="E45" s="48" t="s">
        <v>602</v>
      </c>
      <c r="F45" s="48" t="s">
        <v>603</v>
      </c>
      <c r="G45" s="48"/>
      <c r="H45" s="48" t="s">
        <v>604</v>
      </c>
      <c r="I45" s="48" t="s">
        <v>482</v>
      </c>
      <c r="J45" s="48"/>
      <c r="K45" s="48" t="s">
        <v>201</v>
      </c>
      <c r="L45" s="48" t="s">
        <v>605</v>
      </c>
    </row>
    <row r="46" spans="1:12" ht="32" x14ac:dyDescent="0.2">
      <c r="A46" s="48">
        <v>40</v>
      </c>
      <c r="B46" s="46" t="s">
        <v>76</v>
      </c>
      <c r="C46" s="47" t="s">
        <v>474</v>
      </c>
      <c r="D46" s="47" t="str">
        <f>PEC_List[[#This Row],[DBCA region]]</f>
        <v>Midwest</v>
      </c>
      <c r="E46" s="48" t="s">
        <v>606</v>
      </c>
      <c r="F46" s="48" t="s">
        <v>607</v>
      </c>
      <c r="G46" s="48"/>
      <c r="H46" s="48" t="s">
        <v>608</v>
      </c>
      <c r="I46" s="48" t="s">
        <v>508</v>
      </c>
      <c r="J46" s="48"/>
      <c r="K46" s="48" t="s">
        <v>592</v>
      </c>
      <c r="L46" s="48" t="s">
        <v>533</v>
      </c>
    </row>
    <row r="47" spans="1:12" ht="32" x14ac:dyDescent="0.2">
      <c r="A47" s="48">
        <v>41</v>
      </c>
      <c r="B47" s="46" t="s">
        <v>76</v>
      </c>
      <c r="C47" s="47" t="s">
        <v>474</v>
      </c>
      <c r="D47" s="47" t="str">
        <f>PEC_List[[#This Row],[DBCA region]]</f>
        <v>Midwest</v>
      </c>
      <c r="E47" s="48" t="s">
        <v>609</v>
      </c>
      <c r="F47" s="48" t="s">
        <v>610</v>
      </c>
      <c r="G47" s="48"/>
      <c r="H47" s="48"/>
      <c r="I47" s="48" t="s">
        <v>487</v>
      </c>
      <c r="J47" s="48"/>
      <c r="K47" s="48" t="s">
        <v>536</v>
      </c>
      <c r="L47" s="48" t="s">
        <v>167</v>
      </c>
    </row>
    <row r="48" spans="1:12" ht="48" x14ac:dyDescent="0.2">
      <c r="A48" s="48">
        <v>42</v>
      </c>
      <c r="B48" s="46" t="s">
        <v>56</v>
      </c>
      <c r="C48" s="47" t="s">
        <v>474</v>
      </c>
      <c r="D48" s="47" t="str">
        <f>PEC_List[[#This Row],[DBCA region]]</f>
        <v>Kimberley</v>
      </c>
      <c r="E48" s="48" t="s">
        <v>611</v>
      </c>
      <c r="F48" s="48" t="s">
        <v>612</v>
      </c>
      <c r="G48" s="48"/>
      <c r="H48" s="48" t="s">
        <v>613</v>
      </c>
      <c r="I48" s="48" t="s">
        <v>478</v>
      </c>
      <c r="J48" s="48"/>
      <c r="K48" s="48" t="s">
        <v>54</v>
      </c>
      <c r="L48" s="48" t="s">
        <v>57</v>
      </c>
    </row>
    <row r="49" spans="1:12" ht="32" x14ac:dyDescent="0.2">
      <c r="A49" s="48">
        <v>43</v>
      </c>
      <c r="B49" s="46" t="s">
        <v>416</v>
      </c>
      <c r="C49" s="47" t="s">
        <v>474</v>
      </c>
      <c r="D49" s="47" t="str">
        <f>PEC_List[[#This Row],[DBCA region]]</f>
        <v>Goldfields</v>
      </c>
      <c r="E49" s="48" t="s">
        <v>614</v>
      </c>
      <c r="F49" s="48" t="s">
        <v>615</v>
      </c>
      <c r="G49" s="48"/>
      <c r="H49" s="48" t="s">
        <v>616</v>
      </c>
      <c r="I49" s="48" t="s">
        <v>508</v>
      </c>
      <c r="J49" s="48"/>
      <c r="K49" s="48" t="s">
        <v>617</v>
      </c>
      <c r="L49" s="48" t="s">
        <v>417</v>
      </c>
    </row>
    <row r="50" spans="1:12" ht="32" x14ac:dyDescent="0.2">
      <c r="A50" s="48">
        <v>44</v>
      </c>
      <c r="B50" s="46" t="s">
        <v>416</v>
      </c>
      <c r="C50" s="47" t="s">
        <v>474</v>
      </c>
      <c r="D50" s="47" t="str">
        <f>PEC_List[[#This Row],[DBCA region]]</f>
        <v>Goldfields</v>
      </c>
      <c r="E50" s="48" t="s">
        <v>618</v>
      </c>
      <c r="F50" s="48" t="s">
        <v>619</v>
      </c>
      <c r="G50" s="48"/>
      <c r="H50" s="48"/>
      <c r="I50" s="48" t="s">
        <v>487</v>
      </c>
      <c r="J50" s="48"/>
      <c r="K50" s="48" t="s">
        <v>167</v>
      </c>
      <c r="L50" s="48" t="s">
        <v>417</v>
      </c>
    </row>
    <row r="51" spans="1:12" ht="32" x14ac:dyDescent="0.2">
      <c r="A51" s="48">
        <v>45</v>
      </c>
      <c r="B51" s="46" t="s">
        <v>29</v>
      </c>
      <c r="C51" s="47" t="s">
        <v>474</v>
      </c>
      <c r="D51" s="47" t="str">
        <f>PEC_List[[#This Row],[DBCA region]]</f>
        <v>Swan</v>
      </c>
      <c r="E51" s="48" t="s">
        <v>620</v>
      </c>
      <c r="F51" s="48" t="s">
        <v>621</v>
      </c>
      <c r="G51" s="48"/>
      <c r="H51" s="48" t="s">
        <v>622</v>
      </c>
      <c r="I51" s="48" t="s">
        <v>487</v>
      </c>
      <c r="J51" s="48"/>
      <c r="K51" s="48" t="s">
        <v>27</v>
      </c>
      <c r="L51" s="48" t="s">
        <v>30</v>
      </c>
    </row>
    <row r="52" spans="1:12" ht="48" x14ac:dyDescent="0.2">
      <c r="A52" s="48">
        <v>46</v>
      </c>
      <c r="B52" s="46" t="s">
        <v>76</v>
      </c>
      <c r="C52" s="47" t="s">
        <v>474</v>
      </c>
      <c r="D52" s="47" t="str">
        <f>PEC_List[[#This Row],[DBCA region]]</f>
        <v>Midwest</v>
      </c>
      <c r="E52" s="48" t="s">
        <v>623</v>
      </c>
      <c r="F52" s="48" t="s">
        <v>624</v>
      </c>
      <c r="G52" s="48"/>
      <c r="H52" s="48" t="s">
        <v>625</v>
      </c>
      <c r="I52" s="48" t="s">
        <v>508</v>
      </c>
      <c r="J52" s="48"/>
      <c r="K52" s="48" t="s">
        <v>626</v>
      </c>
      <c r="L52" s="48" t="s">
        <v>167</v>
      </c>
    </row>
    <row r="53" spans="1:12" ht="144" x14ac:dyDescent="0.2">
      <c r="A53" s="48">
        <v>47</v>
      </c>
      <c r="B53" s="46" t="s">
        <v>194</v>
      </c>
      <c r="C53" s="47" t="s">
        <v>474</v>
      </c>
      <c r="D53" s="47" t="str">
        <f>PEC_List[[#This Row],[DBCA region]]</f>
        <v>South Coast</v>
      </c>
      <c r="E53" s="48" t="s">
        <v>627</v>
      </c>
      <c r="F53" s="48" t="s">
        <v>628</v>
      </c>
      <c r="G53" s="48"/>
      <c r="H53" s="48" t="s">
        <v>629</v>
      </c>
      <c r="I53" s="48" t="s">
        <v>487</v>
      </c>
      <c r="J53" s="48"/>
      <c r="K53" s="48" t="s">
        <v>630</v>
      </c>
      <c r="L53" s="48" t="s">
        <v>435</v>
      </c>
    </row>
    <row r="54" spans="1:12" ht="64" x14ac:dyDescent="0.2">
      <c r="A54" s="48">
        <v>48</v>
      </c>
      <c r="B54" s="50" t="s">
        <v>120</v>
      </c>
      <c r="C54" s="47" t="s">
        <v>474</v>
      </c>
      <c r="D54" s="47" t="str">
        <f>PEC_List[[#This Row],[DBCA region]]</f>
        <v>Pilbara</v>
      </c>
      <c r="E54" s="48" t="s">
        <v>631</v>
      </c>
      <c r="F54" s="48" t="s">
        <v>632</v>
      </c>
      <c r="G54" s="48"/>
      <c r="H54" s="48" t="s">
        <v>633</v>
      </c>
      <c r="I54" s="48" t="s">
        <v>487</v>
      </c>
      <c r="J54" s="48"/>
      <c r="K54" s="48" t="s">
        <v>634</v>
      </c>
      <c r="L54" s="48" t="s">
        <v>150</v>
      </c>
    </row>
    <row r="55" spans="1:12" ht="64" x14ac:dyDescent="0.2">
      <c r="A55" s="48">
        <v>49</v>
      </c>
      <c r="B55" s="46" t="s">
        <v>216</v>
      </c>
      <c r="C55" s="47" t="s">
        <v>474</v>
      </c>
      <c r="D55" s="47" t="str">
        <f>PEC_List[[#This Row],[DBCA region]]</f>
        <v>Wheatbelt</v>
      </c>
      <c r="E55" s="48" t="s">
        <v>635</v>
      </c>
      <c r="F55" s="48" t="s">
        <v>636</v>
      </c>
      <c r="G55" s="48"/>
      <c r="H55" s="48" t="s">
        <v>637</v>
      </c>
      <c r="I55" s="48" t="s">
        <v>487</v>
      </c>
      <c r="J55" s="48" t="s">
        <v>638</v>
      </c>
      <c r="K55" s="48" t="s">
        <v>201</v>
      </c>
      <c r="L55" s="48" t="s">
        <v>217</v>
      </c>
    </row>
    <row r="56" spans="1:12" ht="32" x14ac:dyDescent="0.2">
      <c r="A56" s="48">
        <v>50</v>
      </c>
      <c r="B56" s="46" t="s">
        <v>76</v>
      </c>
      <c r="C56" s="47" t="s">
        <v>474</v>
      </c>
      <c r="D56" s="47" t="str">
        <f>PEC_List[[#This Row],[DBCA region]]</f>
        <v>Midwest</v>
      </c>
      <c r="E56" s="48" t="s">
        <v>639</v>
      </c>
      <c r="F56" s="48" t="s">
        <v>640</v>
      </c>
      <c r="G56" s="48"/>
      <c r="H56" s="48" t="s">
        <v>641</v>
      </c>
      <c r="I56" s="48" t="s">
        <v>508</v>
      </c>
      <c r="J56" s="48"/>
      <c r="K56" s="48" t="s">
        <v>592</v>
      </c>
      <c r="L56" s="48" t="s">
        <v>592</v>
      </c>
    </row>
    <row r="57" spans="1:12" ht="32" x14ac:dyDescent="0.2">
      <c r="A57" s="48">
        <v>51</v>
      </c>
      <c r="B57" s="46" t="s">
        <v>76</v>
      </c>
      <c r="C57" s="47" t="s">
        <v>474</v>
      </c>
      <c r="D57" s="47" t="str">
        <f>PEC_List[[#This Row],[DBCA region]]</f>
        <v>Midwest</v>
      </c>
      <c r="E57" s="47" t="s">
        <v>642</v>
      </c>
      <c r="F57" s="48" t="s">
        <v>643</v>
      </c>
      <c r="G57" s="48"/>
      <c r="H57" s="48" t="s">
        <v>486</v>
      </c>
      <c r="I57" s="48" t="s">
        <v>487</v>
      </c>
      <c r="J57" s="48"/>
      <c r="K57" s="48" t="s">
        <v>536</v>
      </c>
      <c r="L57" s="48" t="s">
        <v>167</v>
      </c>
    </row>
    <row r="58" spans="1:12" ht="48" x14ac:dyDescent="0.2">
      <c r="A58" s="48">
        <v>52</v>
      </c>
      <c r="B58" s="50" t="s">
        <v>120</v>
      </c>
      <c r="C58" s="47" t="s">
        <v>474</v>
      </c>
      <c r="D58" s="47" t="str">
        <f>PEC_List[[#This Row],[DBCA region]]</f>
        <v>Pilbara</v>
      </c>
      <c r="E58" s="48" t="s">
        <v>644</v>
      </c>
      <c r="F58" s="48" t="s">
        <v>645</v>
      </c>
      <c r="G58" s="48"/>
      <c r="H58" s="48" t="s">
        <v>646</v>
      </c>
      <c r="I58" s="48" t="s">
        <v>487</v>
      </c>
      <c r="J58" s="48"/>
      <c r="K58" s="48" t="s">
        <v>120</v>
      </c>
      <c r="L58" s="48" t="s">
        <v>150</v>
      </c>
    </row>
    <row r="59" spans="1:12" ht="32" x14ac:dyDescent="0.2">
      <c r="A59" s="48">
        <v>53</v>
      </c>
      <c r="B59" s="50" t="s">
        <v>120</v>
      </c>
      <c r="C59" s="47" t="s">
        <v>474</v>
      </c>
      <c r="D59" s="47" t="str">
        <f>PEC_List[[#This Row],[DBCA region]]</f>
        <v>Pilbara</v>
      </c>
      <c r="E59" s="48" t="s">
        <v>647</v>
      </c>
      <c r="F59" s="48" t="s">
        <v>648</v>
      </c>
      <c r="G59" s="48"/>
      <c r="H59" s="48" t="s">
        <v>649</v>
      </c>
      <c r="I59" s="48" t="s">
        <v>487</v>
      </c>
      <c r="J59" s="48"/>
      <c r="K59" s="48" t="s">
        <v>120</v>
      </c>
      <c r="L59" s="48" t="s">
        <v>150</v>
      </c>
    </row>
    <row r="60" spans="1:12" ht="48" x14ac:dyDescent="0.2">
      <c r="A60" s="48">
        <v>54</v>
      </c>
      <c r="B60" s="46" t="s">
        <v>76</v>
      </c>
      <c r="C60" s="47" t="s">
        <v>474</v>
      </c>
      <c r="D60" s="47" t="str">
        <f>PEC_List[[#This Row],[DBCA region]]</f>
        <v>Midwest</v>
      </c>
      <c r="E60" s="47" t="s">
        <v>650</v>
      </c>
      <c r="F60" s="48" t="s">
        <v>651</v>
      </c>
      <c r="G60" s="48"/>
      <c r="H60" s="48" t="s">
        <v>486</v>
      </c>
      <c r="I60" s="48" t="s">
        <v>487</v>
      </c>
      <c r="J60" s="48"/>
      <c r="K60" s="48" t="s">
        <v>167</v>
      </c>
      <c r="L60" s="48" t="s">
        <v>167</v>
      </c>
    </row>
    <row r="61" spans="1:12" ht="80" x14ac:dyDescent="0.2">
      <c r="A61" s="48">
        <v>55</v>
      </c>
      <c r="B61" s="46" t="s">
        <v>56</v>
      </c>
      <c r="C61" s="47" t="s">
        <v>474</v>
      </c>
      <c r="D61" s="47" t="str">
        <f>PEC_List[[#This Row],[DBCA region]]</f>
        <v>Kimberley</v>
      </c>
      <c r="E61" s="48" t="s">
        <v>652</v>
      </c>
      <c r="F61" s="48" t="s">
        <v>653</v>
      </c>
      <c r="G61" s="48"/>
      <c r="H61" s="48" t="s">
        <v>654</v>
      </c>
      <c r="I61" s="48" t="s">
        <v>508</v>
      </c>
      <c r="J61" s="48"/>
      <c r="K61" s="48" t="s">
        <v>524</v>
      </c>
      <c r="L61" s="48" t="s">
        <v>107</v>
      </c>
    </row>
    <row r="62" spans="1:12" ht="48" x14ac:dyDescent="0.2">
      <c r="A62" s="48">
        <v>56</v>
      </c>
      <c r="B62" s="46" t="s">
        <v>216</v>
      </c>
      <c r="C62" s="47" t="s">
        <v>474</v>
      </c>
      <c r="D62" s="47" t="str">
        <f>PEC_List[[#This Row],[DBCA region]]</f>
        <v>Wheatbelt</v>
      </c>
      <c r="E62" s="48" t="s">
        <v>655</v>
      </c>
      <c r="F62" s="48" t="s">
        <v>656</v>
      </c>
      <c r="G62" s="51"/>
      <c r="H62" s="48"/>
      <c r="I62" s="48" t="s">
        <v>487</v>
      </c>
      <c r="J62" s="48"/>
      <c r="K62" s="48" t="s">
        <v>165</v>
      </c>
      <c r="L62" s="48" t="s">
        <v>217</v>
      </c>
    </row>
    <row r="63" spans="1:12" ht="32" x14ac:dyDescent="0.2">
      <c r="A63" s="48">
        <v>57</v>
      </c>
      <c r="B63" s="46" t="s">
        <v>416</v>
      </c>
      <c r="C63" s="47" t="s">
        <v>474</v>
      </c>
      <c r="D63" s="47" t="str">
        <f>PEC_List[[#This Row],[DBCA region]]</f>
        <v>Goldfields</v>
      </c>
      <c r="E63" s="48" t="s">
        <v>657</v>
      </c>
      <c r="F63" s="48" t="s">
        <v>658</v>
      </c>
      <c r="G63" s="48"/>
      <c r="H63" s="48"/>
      <c r="I63" s="48" t="s">
        <v>487</v>
      </c>
      <c r="J63" s="48"/>
      <c r="K63" s="48" t="s">
        <v>167</v>
      </c>
      <c r="L63" s="48" t="s">
        <v>417</v>
      </c>
    </row>
    <row r="64" spans="1:12" ht="32" x14ac:dyDescent="0.2">
      <c r="A64" s="48">
        <v>58</v>
      </c>
      <c r="B64" s="46" t="s">
        <v>29</v>
      </c>
      <c r="C64" s="47" t="s">
        <v>474</v>
      </c>
      <c r="D64" s="47" t="str">
        <f>PEC_List[[#This Row],[DBCA region]]</f>
        <v>Swan</v>
      </c>
      <c r="E64" s="48" t="s">
        <v>659</v>
      </c>
      <c r="F64" s="49" t="s">
        <v>660</v>
      </c>
      <c r="G64" s="48"/>
      <c r="H64" s="48" t="s">
        <v>661</v>
      </c>
      <c r="I64" s="48" t="s">
        <v>487</v>
      </c>
      <c r="J64" s="48"/>
      <c r="K64" s="48" t="s">
        <v>27</v>
      </c>
      <c r="L64" s="48" t="s">
        <v>30</v>
      </c>
    </row>
    <row r="65" spans="1:12" ht="80" x14ac:dyDescent="0.2">
      <c r="A65" s="48">
        <v>59</v>
      </c>
      <c r="B65" s="46" t="s">
        <v>29</v>
      </c>
      <c r="C65" s="47" t="s">
        <v>474</v>
      </c>
      <c r="D65" s="47" t="str">
        <f>PEC_List[[#This Row],[DBCA region]]</f>
        <v>Swan</v>
      </c>
      <c r="E65" s="48" t="s">
        <v>662</v>
      </c>
      <c r="F65" s="48" t="s">
        <v>663</v>
      </c>
      <c r="G65" s="48"/>
      <c r="H65" s="48" t="s">
        <v>664</v>
      </c>
      <c r="I65" s="48" t="s">
        <v>665</v>
      </c>
      <c r="J65" s="48"/>
      <c r="K65" s="48" t="s">
        <v>201</v>
      </c>
      <c r="L65" s="48" t="s">
        <v>497</v>
      </c>
    </row>
    <row r="66" spans="1:12" ht="80" x14ac:dyDescent="0.2">
      <c r="A66" s="48">
        <v>60</v>
      </c>
      <c r="B66" s="50" t="s">
        <v>20</v>
      </c>
      <c r="C66" s="47" t="s">
        <v>474</v>
      </c>
      <c r="D66" s="47" t="str">
        <f>PEC_List[[#This Row],[DBCA region]]</f>
        <v>South West</v>
      </c>
      <c r="E66" s="48" t="s">
        <v>666</v>
      </c>
      <c r="F66" s="48" t="s">
        <v>667</v>
      </c>
      <c r="G66" s="48"/>
      <c r="H66" s="48" t="s">
        <v>668</v>
      </c>
      <c r="I66" s="48" t="s">
        <v>487</v>
      </c>
      <c r="J66" s="48"/>
      <c r="K66" s="48" t="s">
        <v>89</v>
      </c>
      <c r="L66" s="48" t="s">
        <v>21</v>
      </c>
    </row>
    <row r="67" spans="1:12" ht="64" x14ac:dyDescent="0.2">
      <c r="A67" s="48">
        <v>61</v>
      </c>
      <c r="B67" s="50" t="s">
        <v>20</v>
      </c>
      <c r="C67" s="47" t="s">
        <v>474</v>
      </c>
      <c r="D67" s="47" t="str">
        <f>PEC_List[[#This Row],[DBCA region]]</f>
        <v>South West</v>
      </c>
      <c r="E67" s="48" t="s">
        <v>669</v>
      </c>
      <c r="F67" s="48" t="s">
        <v>670</v>
      </c>
      <c r="G67" s="48"/>
      <c r="H67" s="48" t="s">
        <v>671</v>
      </c>
      <c r="I67" s="48" t="s">
        <v>487</v>
      </c>
      <c r="J67" s="48" t="s">
        <v>553</v>
      </c>
      <c r="K67" s="48" t="s">
        <v>89</v>
      </c>
      <c r="L67" s="48" t="s">
        <v>21</v>
      </c>
    </row>
    <row r="68" spans="1:12" ht="48" x14ac:dyDescent="0.2">
      <c r="A68" s="48">
        <v>62</v>
      </c>
      <c r="B68" s="46" t="s">
        <v>76</v>
      </c>
      <c r="C68" s="47" t="s">
        <v>474</v>
      </c>
      <c r="D68" s="47" t="str">
        <f>PEC_List[[#This Row],[DBCA region]]</f>
        <v>Midwest</v>
      </c>
      <c r="E68" s="47" t="s">
        <v>672</v>
      </c>
      <c r="F68" s="48" t="s">
        <v>673</v>
      </c>
      <c r="G68" s="48"/>
      <c r="H68" s="48" t="s">
        <v>486</v>
      </c>
      <c r="I68" s="48" t="s">
        <v>487</v>
      </c>
      <c r="J68" s="48"/>
      <c r="K68" s="48" t="s">
        <v>167</v>
      </c>
      <c r="L68" s="48" t="s">
        <v>167</v>
      </c>
    </row>
    <row r="69" spans="1:12" ht="128" x14ac:dyDescent="0.2">
      <c r="A69" s="48">
        <v>63</v>
      </c>
      <c r="B69" s="50" t="s">
        <v>120</v>
      </c>
      <c r="C69" s="47" t="s">
        <v>474</v>
      </c>
      <c r="D69" s="47" t="str">
        <f>PEC_List[[#This Row],[DBCA region]]</f>
        <v>Pilbara</v>
      </c>
      <c r="E69" s="48" t="s">
        <v>674</v>
      </c>
      <c r="F69" s="48" t="s">
        <v>675</v>
      </c>
      <c r="G69" s="48"/>
      <c r="H69" s="48" t="s">
        <v>676</v>
      </c>
      <c r="I69" s="48" t="s">
        <v>487</v>
      </c>
      <c r="J69" s="48"/>
      <c r="K69" s="48" t="s">
        <v>120</v>
      </c>
      <c r="L69" s="48" t="s">
        <v>150</v>
      </c>
    </row>
    <row r="70" spans="1:12" ht="96" x14ac:dyDescent="0.2">
      <c r="A70" s="48">
        <v>64</v>
      </c>
      <c r="B70" s="46" t="s">
        <v>194</v>
      </c>
      <c r="C70" s="47" t="s">
        <v>474</v>
      </c>
      <c r="D70" s="47" t="str">
        <f>PEC_List[[#This Row],[DBCA region]]</f>
        <v>South Coast</v>
      </c>
      <c r="E70" s="48" t="s">
        <v>677</v>
      </c>
      <c r="F70" s="48" t="s">
        <v>677</v>
      </c>
      <c r="G70" s="49"/>
      <c r="H70" s="48" t="s">
        <v>678</v>
      </c>
      <c r="I70" s="48" t="s">
        <v>487</v>
      </c>
      <c r="J70" s="48" t="s">
        <v>483</v>
      </c>
      <c r="K70" s="48" t="s">
        <v>192</v>
      </c>
      <c r="L70" s="48" t="s">
        <v>195</v>
      </c>
    </row>
    <row r="71" spans="1:12" ht="96" x14ac:dyDescent="0.2">
      <c r="A71" s="48">
        <v>65</v>
      </c>
      <c r="B71" s="46" t="s">
        <v>194</v>
      </c>
      <c r="C71" s="47" t="s">
        <v>474</v>
      </c>
      <c r="D71" s="47" t="str">
        <f>PEC_List[[#This Row],[DBCA region]]</f>
        <v>South Coast</v>
      </c>
      <c r="E71" s="48" t="s">
        <v>679</v>
      </c>
      <c r="F71" s="48" t="s">
        <v>679</v>
      </c>
      <c r="G71" s="49"/>
      <c r="H71" s="48" t="s">
        <v>680</v>
      </c>
      <c r="I71" s="48" t="s">
        <v>487</v>
      </c>
      <c r="J71" s="48" t="s">
        <v>483</v>
      </c>
      <c r="K71" s="48" t="s">
        <v>192</v>
      </c>
      <c r="L71" s="48" t="s">
        <v>195</v>
      </c>
    </row>
    <row r="72" spans="1:12" ht="32" x14ac:dyDescent="0.2">
      <c r="A72" s="48">
        <v>66</v>
      </c>
      <c r="B72" s="46" t="s">
        <v>76</v>
      </c>
      <c r="C72" s="47" t="s">
        <v>474</v>
      </c>
      <c r="D72" s="47" t="str">
        <f>PEC_List[[#This Row],[DBCA region]]</f>
        <v>Midwest</v>
      </c>
      <c r="E72" s="48" t="s">
        <v>681</v>
      </c>
      <c r="F72" s="48" t="s">
        <v>682</v>
      </c>
      <c r="G72" s="48"/>
      <c r="H72" s="48" t="s">
        <v>683</v>
      </c>
      <c r="I72" s="48" t="s">
        <v>508</v>
      </c>
      <c r="J72" s="48"/>
      <c r="K72" s="48" t="s">
        <v>592</v>
      </c>
      <c r="L72" s="48" t="s">
        <v>592</v>
      </c>
    </row>
    <row r="73" spans="1:12" ht="96" x14ac:dyDescent="0.2">
      <c r="A73" s="48">
        <v>67</v>
      </c>
      <c r="B73" s="50" t="s">
        <v>120</v>
      </c>
      <c r="C73" s="47" t="s">
        <v>474</v>
      </c>
      <c r="D73" s="47" t="str">
        <f>PEC_List[[#This Row],[DBCA region]]</f>
        <v>Pilbara</v>
      </c>
      <c r="E73" s="48" t="s">
        <v>684</v>
      </c>
      <c r="F73" s="48" t="s">
        <v>685</v>
      </c>
      <c r="G73" s="48"/>
      <c r="H73" s="48" t="s">
        <v>686</v>
      </c>
      <c r="I73" s="47" t="s">
        <v>508</v>
      </c>
      <c r="J73" s="47"/>
      <c r="K73" s="48" t="s">
        <v>687</v>
      </c>
      <c r="L73" s="48" t="s">
        <v>688</v>
      </c>
    </row>
    <row r="74" spans="1:12" ht="48" x14ac:dyDescent="0.2">
      <c r="A74" s="48">
        <v>68</v>
      </c>
      <c r="B74" s="50" t="s">
        <v>20</v>
      </c>
      <c r="C74" s="47" t="s">
        <v>474</v>
      </c>
      <c r="D74" s="47" t="str">
        <f>PEC_List[[#This Row],[DBCA region]]</f>
        <v>South West</v>
      </c>
      <c r="E74" s="48" t="s">
        <v>689</v>
      </c>
      <c r="F74" s="48" t="s">
        <v>690</v>
      </c>
      <c r="G74" s="48"/>
      <c r="H74" s="48"/>
      <c r="I74" s="48" t="s">
        <v>482</v>
      </c>
      <c r="J74" s="48"/>
      <c r="K74" s="48" t="s">
        <v>249</v>
      </c>
      <c r="L74" s="48" t="s">
        <v>21</v>
      </c>
    </row>
    <row r="75" spans="1:12" ht="224" x14ac:dyDescent="0.2">
      <c r="A75" s="48">
        <v>69</v>
      </c>
      <c r="B75" s="46" t="s">
        <v>194</v>
      </c>
      <c r="C75" s="47" t="s">
        <v>474</v>
      </c>
      <c r="D75" s="47" t="str">
        <f>PEC_List[[#This Row],[DBCA region]]</f>
        <v>South Coast</v>
      </c>
      <c r="E75" s="47" t="s">
        <v>691</v>
      </c>
      <c r="F75" s="48" t="s">
        <v>692</v>
      </c>
      <c r="G75" s="48"/>
      <c r="H75" s="48" t="s">
        <v>693</v>
      </c>
      <c r="I75" s="48" t="s">
        <v>487</v>
      </c>
      <c r="J75" s="48"/>
      <c r="K75" s="48" t="s">
        <v>18</v>
      </c>
      <c r="L75" s="48" t="s">
        <v>694</v>
      </c>
    </row>
    <row r="76" spans="1:12" ht="64" x14ac:dyDescent="0.2">
      <c r="A76" s="48">
        <v>70</v>
      </c>
      <c r="B76" s="46" t="s">
        <v>76</v>
      </c>
      <c r="C76" s="47" t="s">
        <v>474</v>
      </c>
      <c r="D76" s="47" t="str">
        <f>PEC_List[[#This Row],[DBCA region]]</f>
        <v>Midwest</v>
      </c>
      <c r="E76" s="48" t="s">
        <v>695</v>
      </c>
      <c r="F76" s="48" t="s">
        <v>696</v>
      </c>
      <c r="G76" s="48"/>
      <c r="H76" s="48" t="s">
        <v>697</v>
      </c>
      <c r="I76" s="48" t="s">
        <v>487</v>
      </c>
      <c r="J76" s="48"/>
      <c r="K76" s="48" t="s">
        <v>74</v>
      </c>
      <c r="L76" s="48" t="s">
        <v>231</v>
      </c>
    </row>
    <row r="77" spans="1:12" ht="32" x14ac:dyDescent="0.2">
      <c r="A77" s="48">
        <v>71</v>
      </c>
      <c r="B77" s="46" t="s">
        <v>29</v>
      </c>
      <c r="C77" s="47" t="s">
        <v>474</v>
      </c>
      <c r="D77" s="47" t="str">
        <f>PEC_List[[#This Row],[DBCA region]]</f>
        <v>Swan</v>
      </c>
      <c r="E77" s="47" t="s">
        <v>698</v>
      </c>
      <c r="F77" s="48" t="s">
        <v>699</v>
      </c>
      <c r="G77" s="48"/>
      <c r="H77" s="48" t="s">
        <v>700</v>
      </c>
      <c r="I77" s="48" t="s">
        <v>478</v>
      </c>
      <c r="J77" s="48"/>
      <c r="K77" s="48" t="s">
        <v>27</v>
      </c>
      <c r="L77" s="48" t="s">
        <v>266</v>
      </c>
    </row>
    <row r="78" spans="1:12" ht="32" x14ac:dyDescent="0.2">
      <c r="A78" s="48">
        <v>72</v>
      </c>
      <c r="B78" s="46" t="s">
        <v>76</v>
      </c>
      <c r="C78" s="47" t="s">
        <v>474</v>
      </c>
      <c r="D78" s="47" t="str">
        <f>PEC_List[[#This Row],[DBCA region]]</f>
        <v>Midwest</v>
      </c>
      <c r="E78" s="48" t="s">
        <v>701</v>
      </c>
      <c r="F78" s="48" t="s">
        <v>702</v>
      </c>
      <c r="G78" s="48"/>
      <c r="H78" s="48" t="s">
        <v>486</v>
      </c>
      <c r="I78" s="48" t="s">
        <v>487</v>
      </c>
      <c r="J78" s="48"/>
      <c r="K78" s="48" t="s">
        <v>167</v>
      </c>
      <c r="L78" s="48" t="s">
        <v>167</v>
      </c>
    </row>
    <row r="79" spans="1:12" ht="176" x14ac:dyDescent="0.2">
      <c r="A79" s="48">
        <v>73</v>
      </c>
      <c r="B79" s="50" t="s">
        <v>120</v>
      </c>
      <c r="C79" s="47" t="s">
        <v>474</v>
      </c>
      <c r="D79" s="47" t="str">
        <f>PEC_List[[#This Row],[DBCA region]]</f>
        <v>Pilbara</v>
      </c>
      <c r="E79" s="48" t="s">
        <v>703</v>
      </c>
      <c r="F79" s="48" t="s">
        <v>704</v>
      </c>
      <c r="G79" s="48" t="s">
        <v>705</v>
      </c>
      <c r="H79" s="48" t="s">
        <v>706</v>
      </c>
      <c r="I79" s="48" t="s">
        <v>478</v>
      </c>
      <c r="J79" s="48"/>
      <c r="K79" s="48" t="s">
        <v>120</v>
      </c>
      <c r="L79" s="48" t="s">
        <v>150</v>
      </c>
    </row>
    <row r="80" spans="1:12" ht="176" x14ac:dyDescent="0.2">
      <c r="A80" s="48">
        <v>74</v>
      </c>
      <c r="B80" s="50" t="s">
        <v>120</v>
      </c>
      <c r="C80" s="47" t="s">
        <v>474</v>
      </c>
      <c r="D80" s="47" t="str">
        <f>PEC_List[[#This Row],[DBCA region]]</f>
        <v>Pilbara</v>
      </c>
      <c r="E80" s="48" t="s">
        <v>707</v>
      </c>
      <c r="F80" s="48" t="s">
        <v>704</v>
      </c>
      <c r="G80" s="48" t="s">
        <v>708</v>
      </c>
      <c r="H80" s="48" t="s">
        <v>706</v>
      </c>
      <c r="I80" s="48" t="s">
        <v>487</v>
      </c>
      <c r="J80" s="48"/>
      <c r="K80" s="48" t="s">
        <v>120</v>
      </c>
      <c r="L80" s="48" t="s">
        <v>150</v>
      </c>
    </row>
    <row r="81" spans="1:12" ht="176" x14ac:dyDescent="0.2">
      <c r="A81" s="48">
        <v>75</v>
      </c>
      <c r="B81" s="50" t="s">
        <v>120</v>
      </c>
      <c r="C81" s="47" t="s">
        <v>474</v>
      </c>
      <c r="D81" s="47" t="str">
        <f>PEC_List[[#This Row],[DBCA region]]</f>
        <v>Pilbara</v>
      </c>
      <c r="E81" s="48" t="s">
        <v>709</v>
      </c>
      <c r="F81" s="48" t="s">
        <v>704</v>
      </c>
      <c r="G81" s="48" t="s">
        <v>710</v>
      </c>
      <c r="H81" s="48" t="s">
        <v>706</v>
      </c>
      <c r="I81" s="48" t="s">
        <v>487</v>
      </c>
      <c r="J81" s="48"/>
      <c r="K81" s="48" t="s">
        <v>120</v>
      </c>
      <c r="L81" s="48" t="s">
        <v>150</v>
      </c>
    </row>
    <row r="82" spans="1:12" ht="80" x14ac:dyDescent="0.2">
      <c r="A82" s="48">
        <v>76</v>
      </c>
      <c r="B82" s="50" t="s">
        <v>20</v>
      </c>
      <c r="C82" s="47" t="s">
        <v>474</v>
      </c>
      <c r="D82" s="47" t="str">
        <f>PEC_List[[#This Row],[DBCA region]]</f>
        <v>South West</v>
      </c>
      <c r="E82" s="48" t="s">
        <v>711</v>
      </c>
      <c r="F82" s="49" t="s">
        <v>712</v>
      </c>
      <c r="G82" s="49"/>
      <c r="H82" s="48" t="s">
        <v>713</v>
      </c>
      <c r="I82" s="48" t="s">
        <v>487</v>
      </c>
      <c r="J82" s="48"/>
      <c r="K82" s="48" t="s">
        <v>89</v>
      </c>
      <c r="L82" s="48" t="s">
        <v>21</v>
      </c>
    </row>
    <row r="83" spans="1:12" ht="32" x14ac:dyDescent="0.2">
      <c r="A83" s="48">
        <v>77</v>
      </c>
      <c r="B83" s="46" t="s">
        <v>194</v>
      </c>
      <c r="C83" s="47" t="s">
        <v>474</v>
      </c>
      <c r="D83" s="47" t="str">
        <f>PEC_List[[#This Row],[DBCA region]]</f>
        <v>South Coast</v>
      </c>
      <c r="E83" s="48" t="s">
        <v>714</v>
      </c>
      <c r="F83" s="48" t="s">
        <v>715</v>
      </c>
      <c r="G83" s="48"/>
      <c r="H83" s="48" t="s">
        <v>716</v>
      </c>
      <c r="I83" s="48" t="s">
        <v>487</v>
      </c>
      <c r="J83" s="48"/>
      <c r="K83" s="48" t="s">
        <v>192</v>
      </c>
      <c r="L83" s="48" t="s">
        <v>195</v>
      </c>
    </row>
    <row r="84" spans="1:12" ht="32" x14ac:dyDescent="0.2">
      <c r="A84" s="48">
        <v>78</v>
      </c>
      <c r="B84" s="46" t="s">
        <v>76</v>
      </c>
      <c r="C84" s="47" t="s">
        <v>474</v>
      </c>
      <c r="D84" s="47" t="str">
        <f>PEC_List[[#This Row],[DBCA region]]</f>
        <v>Midwest</v>
      </c>
      <c r="E84" s="48" t="s">
        <v>717</v>
      </c>
      <c r="F84" s="48" t="s">
        <v>718</v>
      </c>
      <c r="G84" s="48"/>
      <c r="H84" s="48" t="s">
        <v>719</v>
      </c>
      <c r="I84" s="48" t="s">
        <v>508</v>
      </c>
      <c r="J84" s="48"/>
      <c r="K84" s="48" t="s">
        <v>536</v>
      </c>
      <c r="L84" s="48" t="s">
        <v>592</v>
      </c>
    </row>
    <row r="85" spans="1:12" ht="16" x14ac:dyDescent="0.2">
      <c r="A85" s="48">
        <v>79</v>
      </c>
      <c r="B85" s="46" t="s">
        <v>416</v>
      </c>
      <c r="C85" s="47" t="s">
        <v>474</v>
      </c>
      <c r="D85" s="47" t="str">
        <f>PEC_List[[#This Row],[DBCA region]]</f>
        <v>Goldfields</v>
      </c>
      <c r="E85" s="48" t="s">
        <v>720</v>
      </c>
      <c r="F85" s="48" t="s">
        <v>721</v>
      </c>
      <c r="G85" s="51"/>
      <c r="H85" s="48"/>
      <c r="I85" s="48" t="s">
        <v>508</v>
      </c>
      <c r="J85" s="48"/>
      <c r="K85" s="48" t="s">
        <v>722</v>
      </c>
      <c r="L85" s="48" t="s">
        <v>417</v>
      </c>
    </row>
    <row r="86" spans="1:12" ht="48" x14ac:dyDescent="0.2">
      <c r="A86" s="48">
        <v>80</v>
      </c>
      <c r="B86" s="46" t="s">
        <v>416</v>
      </c>
      <c r="C86" s="47" t="s">
        <v>567</v>
      </c>
      <c r="D86" s="47" t="s">
        <v>723</v>
      </c>
      <c r="E86" s="48" t="s">
        <v>724</v>
      </c>
      <c r="F86" s="48" t="s">
        <v>725</v>
      </c>
      <c r="G86" s="48"/>
      <c r="H86" s="48" t="s">
        <v>486</v>
      </c>
      <c r="I86" s="48" t="s">
        <v>487</v>
      </c>
      <c r="J86" s="48"/>
      <c r="K86" s="48" t="s">
        <v>533</v>
      </c>
      <c r="L86" s="48" t="s">
        <v>726</v>
      </c>
    </row>
    <row r="87" spans="1:12" ht="48" x14ac:dyDescent="0.2">
      <c r="A87" s="48">
        <v>80</v>
      </c>
      <c r="B87" s="46" t="s">
        <v>76</v>
      </c>
      <c r="C87" s="47" t="s">
        <v>567</v>
      </c>
      <c r="D87" s="47" t="s">
        <v>723</v>
      </c>
      <c r="E87" s="48" t="s">
        <v>724</v>
      </c>
      <c r="F87" s="48" t="s">
        <v>725</v>
      </c>
      <c r="G87" s="48"/>
      <c r="H87" s="48" t="s">
        <v>486</v>
      </c>
      <c r="I87" s="48" t="s">
        <v>487</v>
      </c>
      <c r="J87" s="48"/>
      <c r="K87" s="48" t="s">
        <v>533</v>
      </c>
      <c r="L87" s="48" t="s">
        <v>726</v>
      </c>
    </row>
    <row r="88" spans="1:12" ht="32" x14ac:dyDescent="0.2">
      <c r="A88" s="48">
        <v>81</v>
      </c>
      <c r="B88" s="46" t="s">
        <v>76</v>
      </c>
      <c r="C88" s="47" t="s">
        <v>474</v>
      </c>
      <c r="D88" s="47" t="str">
        <f>PEC_List[[#This Row],[DBCA region]]</f>
        <v>Midwest</v>
      </c>
      <c r="E88" s="47" t="s">
        <v>727</v>
      </c>
      <c r="F88" s="48" t="s">
        <v>728</v>
      </c>
      <c r="G88" s="48"/>
      <c r="H88" s="48" t="s">
        <v>486</v>
      </c>
      <c r="I88" s="48" t="s">
        <v>487</v>
      </c>
      <c r="J88" s="48"/>
      <c r="K88" s="48" t="s">
        <v>167</v>
      </c>
      <c r="L88" s="48" t="s">
        <v>167</v>
      </c>
    </row>
    <row r="89" spans="1:12" ht="48" x14ac:dyDescent="0.2">
      <c r="A89" s="48">
        <v>82</v>
      </c>
      <c r="B89" s="46" t="s">
        <v>76</v>
      </c>
      <c r="C89" s="47" t="s">
        <v>474</v>
      </c>
      <c r="D89" s="47" t="str">
        <f>PEC_List[[#This Row],[DBCA region]]</f>
        <v>Midwest</v>
      </c>
      <c r="E89" s="48" t="s">
        <v>729</v>
      </c>
      <c r="F89" s="48" t="s">
        <v>730</v>
      </c>
      <c r="G89" s="48"/>
      <c r="H89" s="48" t="s">
        <v>486</v>
      </c>
      <c r="I89" s="48" t="s">
        <v>487</v>
      </c>
      <c r="J89" s="48"/>
      <c r="K89" s="48" t="s">
        <v>592</v>
      </c>
      <c r="L89" s="48" t="s">
        <v>592</v>
      </c>
    </row>
    <row r="90" spans="1:12" ht="32" x14ac:dyDescent="0.2">
      <c r="A90" s="48">
        <v>83</v>
      </c>
      <c r="B90" s="46" t="s">
        <v>416</v>
      </c>
      <c r="C90" s="47" t="s">
        <v>474</v>
      </c>
      <c r="D90" s="47" t="str">
        <f>PEC_List[[#This Row],[DBCA region]]</f>
        <v>Goldfields</v>
      </c>
      <c r="E90" s="48" t="s">
        <v>731</v>
      </c>
      <c r="F90" s="48" t="s">
        <v>732</v>
      </c>
      <c r="G90" s="48"/>
      <c r="H90" s="48" t="s">
        <v>486</v>
      </c>
      <c r="I90" s="48" t="s">
        <v>487</v>
      </c>
      <c r="J90" s="48"/>
      <c r="K90" s="48" t="s">
        <v>167</v>
      </c>
      <c r="L90" s="48" t="s">
        <v>417</v>
      </c>
    </row>
    <row r="91" spans="1:12" ht="96" x14ac:dyDescent="0.2">
      <c r="A91" s="48">
        <v>84</v>
      </c>
      <c r="B91" s="50" t="s">
        <v>20</v>
      </c>
      <c r="C91" s="47" t="s">
        <v>474</v>
      </c>
      <c r="D91" s="47" t="str">
        <f>PEC_List[[#This Row],[DBCA region]]</f>
        <v>South West</v>
      </c>
      <c r="E91" s="48" t="s">
        <v>733</v>
      </c>
      <c r="F91" s="48" t="s">
        <v>734</v>
      </c>
      <c r="G91" s="48"/>
      <c r="H91" s="48" t="s">
        <v>735</v>
      </c>
      <c r="I91" s="48" t="s">
        <v>487</v>
      </c>
      <c r="J91" s="48"/>
      <c r="K91" s="48" t="s">
        <v>201</v>
      </c>
      <c r="L91" s="48" t="s">
        <v>736</v>
      </c>
    </row>
    <row r="92" spans="1:12" ht="64" x14ac:dyDescent="0.2">
      <c r="A92" s="48">
        <v>85</v>
      </c>
      <c r="B92" s="46" t="s">
        <v>18</v>
      </c>
      <c r="C92" s="47" t="s">
        <v>474</v>
      </c>
      <c r="D92" s="47" t="str">
        <f>PEC_List[[#This Row],[DBCA region]]</f>
        <v>Warren</v>
      </c>
      <c r="E92" s="48" t="s">
        <v>737</v>
      </c>
      <c r="F92" s="48" t="s">
        <v>738</v>
      </c>
      <c r="G92" s="48"/>
      <c r="H92" s="48" t="s">
        <v>739</v>
      </c>
      <c r="I92" s="48" t="s">
        <v>487</v>
      </c>
      <c r="J92" s="48"/>
      <c r="K92" s="48" t="s">
        <v>18</v>
      </c>
      <c r="L92" s="48" t="s">
        <v>501</v>
      </c>
    </row>
    <row r="93" spans="1:12" ht="48" x14ac:dyDescent="0.2">
      <c r="A93" s="48">
        <v>86</v>
      </c>
      <c r="B93" s="46" t="s">
        <v>216</v>
      </c>
      <c r="C93" s="47" t="s">
        <v>474</v>
      </c>
      <c r="D93" s="47" t="str">
        <f>PEC_List[[#This Row],[DBCA region]]</f>
        <v>Wheatbelt</v>
      </c>
      <c r="E93" s="48" t="s">
        <v>740</v>
      </c>
      <c r="F93" s="48" t="s">
        <v>741</v>
      </c>
      <c r="G93" s="51"/>
      <c r="H93" s="51"/>
      <c r="I93" s="48" t="s">
        <v>487</v>
      </c>
      <c r="J93" s="48"/>
      <c r="K93" s="48" t="s">
        <v>165</v>
      </c>
      <c r="L93" s="48" t="s">
        <v>217</v>
      </c>
    </row>
    <row r="94" spans="1:12" ht="32" x14ac:dyDescent="0.2">
      <c r="A94" s="48">
        <v>87</v>
      </c>
      <c r="B94" s="46" t="s">
        <v>416</v>
      </c>
      <c r="C94" s="47" t="s">
        <v>474</v>
      </c>
      <c r="D94" s="47" t="str">
        <f>PEC_List[[#This Row],[DBCA region]]</f>
        <v>Goldfields</v>
      </c>
      <c r="E94" s="47" t="s">
        <v>742</v>
      </c>
      <c r="F94" s="48" t="s">
        <v>743</v>
      </c>
      <c r="G94" s="48"/>
      <c r="H94" s="48"/>
      <c r="I94" s="48" t="s">
        <v>487</v>
      </c>
      <c r="J94" s="48"/>
      <c r="K94" s="48" t="s">
        <v>722</v>
      </c>
      <c r="L94" s="48" t="s">
        <v>417</v>
      </c>
    </row>
    <row r="95" spans="1:12" ht="32" x14ac:dyDescent="0.2">
      <c r="A95" s="48">
        <v>88</v>
      </c>
      <c r="B95" s="46" t="s">
        <v>56</v>
      </c>
      <c r="C95" s="47" t="s">
        <v>474</v>
      </c>
      <c r="D95" s="47" t="str">
        <f>PEC_List[[#This Row],[DBCA region]]</f>
        <v>Kimberley</v>
      </c>
      <c r="E95" s="47" t="s">
        <v>744</v>
      </c>
      <c r="F95" s="47" t="s">
        <v>745</v>
      </c>
      <c r="G95" s="47"/>
      <c r="H95" s="47" t="s">
        <v>746</v>
      </c>
      <c r="I95" s="47" t="s">
        <v>508</v>
      </c>
      <c r="J95" s="47"/>
      <c r="K95" s="48" t="s">
        <v>509</v>
      </c>
      <c r="L95" s="48" t="s">
        <v>107</v>
      </c>
    </row>
    <row r="96" spans="1:12" ht="16" x14ac:dyDescent="0.2">
      <c r="A96" s="48">
        <v>89</v>
      </c>
      <c r="B96" s="46" t="s">
        <v>76</v>
      </c>
      <c r="C96" s="47" t="s">
        <v>567</v>
      </c>
      <c r="D96" s="47" t="s">
        <v>577</v>
      </c>
      <c r="E96" s="48" t="s">
        <v>747</v>
      </c>
      <c r="F96" s="48" t="s">
        <v>748</v>
      </c>
      <c r="G96" s="48"/>
      <c r="H96" s="48" t="s">
        <v>749</v>
      </c>
      <c r="I96" s="48" t="s">
        <v>508</v>
      </c>
      <c r="J96" s="48"/>
      <c r="K96" s="48" t="s">
        <v>592</v>
      </c>
      <c r="L96" s="48" t="s">
        <v>592</v>
      </c>
    </row>
    <row r="97" spans="1:12" ht="16" x14ac:dyDescent="0.2">
      <c r="A97" s="48">
        <v>89</v>
      </c>
      <c r="B97" s="50" t="s">
        <v>120</v>
      </c>
      <c r="C97" s="47" t="s">
        <v>567</v>
      </c>
      <c r="D97" s="47" t="s">
        <v>577</v>
      </c>
      <c r="E97" s="48" t="s">
        <v>747</v>
      </c>
      <c r="F97" s="48" t="s">
        <v>748</v>
      </c>
      <c r="G97" s="48"/>
      <c r="H97" s="48" t="s">
        <v>749</v>
      </c>
      <c r="I97" s="48" t="s">
        <v>508</v>
      </c>
      <c r="J97" s="48"/>
      <c r="K97" s="48" t="s">
        <v>592</v>
      </c>
      <c r="L97" s="48" t="s">
        <v>592</v>
      </c>
    </row>
    <row r="98" spans="1:12" ht="32" x14ac:dyDescent="0.2">
      <c r="A98" s="48">
        <v>90</v>
      </c>
      <c r="B98" s="46" t="s">
        <v>76</v>
      </c>
      <c r="C98" s="47" t="s">
        <v>474</v>
      </c>
      <c r="D98" s="47" t="str">
        <f>PEC_List[[#This Row],[DBCA region]]</f>
        <v>Midwest</v>
      </c>
      <c r="E98" s="48" t="s">
        <v>750</v>
      </c>
      <c r="F98" s="48" t="s">
        <v>751</v>
      </c>
      <c r="G98" s="48"/>
      <c r="H98" s="48" t="s">
        <v>486</v>
      </c>
      <c r="I98" s="48" t="s">
        <v>487</v>
      </c>
      <c r="J98" s="48"/>
      <c r="K98" s="48" t="s">
        <v>533</v>
      </c>
      <c r="L98" s="48" t="s">
        <v>533</v>
      </c>
    </row>
    <row r="99" spans="1:12" ht="16" x14ac:dyDescent="0.2">
      <c r="A99" s="48">
        <v>91</v>
      </c>
      <c r="B99" s="46" t="s">
        <v>216</v>
      </c>
      <c r="C99" s="47" t="s">
        <v>474</v>
      </c>
      <c r="D99" s="47" t="str">
        <f>PEC_List[[#This Row],[DBCA region]]</f>
        <v>Wheatbelt</v>
      </c>
      <c r="E99" s="48" t="s">
        <v>752</v>
      </c>
      <c r="F99" s="48" t="s">
        <v>753</v>
      </c>
      <c r="G99" s="51"/>
      <c r="H99" s="51"/>
      <c r="I99" s="48" t="s">
        <v>508</v>
      </c>
      <c r="J99" s="48"/>
      <c r="K99" s="48" t="s">
        <v>494</v>
      </c>
      <c r="L99" s="48" t="s">
        <v>217</v>
      </c>
    </row>
    <row r="100" spans="1:12" ht="112" x14ac:dyDescent="0.2">
      <c r="A100" s="48">
        <v>92</v>
      </c>
      <c r="B100" s="46" t="s">
        <v>56</v>
      </c>
      <c r="C100" s="47" t="s">
        <v>474</v>
      </c>
      <c r="D100" s="47" t="str">
        <f>PEC_List[[#This Row],[DBCA region]]</f>
        <v>Kimberley</v>
      </c>
      <c r="E100" s="48" t="s">
        <v>754</v>
      </c>
      <c r="F100" s="48" t="s">
        <v>755</v>
      </c>
      <c r="G100" s="48"/>
      <c r="H100" s="48" t="s">
        <v>756</v>
      </c>
      <c r="I100" s="48" t="s">
        <v>487</v>
      </c>
      <c r="J100" s="48"/>
      <c r="K100" s="48" t="s">
        <v>54</v>
      </c>
      <c r="L100" s="48" t="s">
        <v>57</v>
      </c>
    </row>
    <row r="101" spans="1:12" ht="16" x14ac:dyDescent="0.2">
      <c r="A101" s="48">
        <v>93</v>
      </c>
      <c r="B101" s="46" t="s">
        <v>56</v>
      </c>
      <c r="C101" s="47" t="s">
        <v>567</v>
      </c>
      <c r="D101" s="47" t="s">
        <v>757</v>
      </c>
      <c r="E101" s="48" t="s">
        <v>758</v>
      </c>
      <c r="F101" s="47" t="s">
        <v>758</v>
      </c>
      <c r="G101" s="47"/>
      <c r="H101" s="47" t="s">
        <v>759</v>
      </c>
      <c r="I101" s="47" t="s">
        <v>508</v>
      </c>
      <c r="J101" s="47"/>
      <c r="K101" s="48" t="s">
        <v>760</v>
      </c>
      <c r="L101" s="48" t="s">
        <v>761</v>
      </c>
    </row>
    <row r="102" spans="1:12" ht="16" x14ac:dyDescent="0.2">
      <c r="A102" s="48">
        <v>93</v>
      </c>
      <c r="B102" s="46" t="s">
        <v>120</v>
      </c>
      <c r="C102" s="47" t="s">
        <v>567</v>
      </c>
      <c r="D102" s="47" t="s">
        <v>757</v>
      </c>
      <c r="E102" s="48" t="s">
        <v>758</v>
      </c>
      <c r="F102" s="47" t="s">
        <v>758</v>
      </c>
      <c r="G102" s="47"/>
      <c r="H102" s="47" t="s">
        <v>759</v>
      </c>
      <c r="I102" s="47" t="s">
        <v>508</v>
      </c>
      <c r="J102" s="47"/>
      <c r="K102" s="48" t="s">
        <v>760</v>
      </c>
      <c r="L102" s="48" t="s">
        <v>761</v>
      </c>
    </row>
    <row r="103" spans="1:12" ht="32" x14ac:dyDescent="0.2">
      <c r="A103" s="48">
        <v>94</v>
      </c>
      <c r="B103" s="46" t="s">
        <v>29</v>
      </c>
      <c r="C103" s="47" t="s">
        <v>474</v>
      </c>
      <c r="D103" s="47" t="str">
        <f>PEC_List[[#This Row],[DBCA region]]</f>
        <v>Swan</v>
      </c>
      <c r="E103" s="48" t="s">
        <v>762</v>
      </c>
      <c r="F103" s="48" t="s">
        <v>763</v>
      </c>
      <c r="G103" s="48"/>
      <c r="H103" s="48" t="s">
        <v>764</v>
      </c>
      <c r="I103" s="48" t="s">
        <v>487</v>
      </c>
      <c r="J103" s="48"/>
      <c r="K103" s="48" t="s">
        <v>27</v>
      </c>
      <c r="L103" s="48" t="s">
        <v>30</v>
      </c>
    </row>
    <row r="104" spans="1:12" ht="16" x14ac:dyDescent="0.2">
      <c r="A104" s="48">
        <v>95</v>
      </c>
      <c r="B104" s="46" t="s">
        <v>416</v>
      </c>
      <c r="C104" s="47" t="s">
        <v>474</v>
      </c>
      <c r="D104" s="47" t="str">
        <f>PEC_List[[#This Row],[DBCA region]]</f>
        <v>Goldfields</v>
      </c>
      <c r="E104" s="48" t="s">
        <v>765</v>
      </c>
      <c r="F104" s="48" t="s">
        <v>766</v>
      </c>
      <c r="G104" s="48"/>
      <c r="H104" s="48"/>
      <c r="I104" s="48" t="s">
        <v>508</v>
      </c>
      <c r="J104" s="48"/>
      <c r="K104" s="48" t="s">
        <v>722</v>
      </c>
      <c r="L104" s="48" t="s">
        <v>417</v>
      </c>
    </row>
    <row r="105" spans="1:12" ht="128" x14ac:dyDescent="0.2">
      <c r="A105" s="48">
        <v>96</v>
      </c>
      <c r="B105" s="46" t="s">
        <v>18</v>
      </c>
      <c r="C105" s="47" t="s">
        <v>474</v>
      </c>
      <c r="D105" s="47" t="str">
        <f>PEC_List[[#This Row],[DBCA region]]</f>
        <v>Warren</v>
      </c>
      <c r="E105" s="48" t="s">
        <v>767</v>
      </c>
      <c r="F105" s="48" t="s">
        <v>768</v>
      </c>
      <c r="G105" s="47"/>
      <c r="H105" s="47" t="s">
        <v>769</v>
      </c>
      <c r="I105" s="48" t="s">
        <v>508</v>
      </c>
      <c r="J105" s="48"/>
      <c r="K105" s="48" t="s">
        <v>249</v>
      </c>
      <c r="L105" s="48" t="s">
        <v>501</v>
      </c>
    </row>
    <row r="106" spans="1:12" ht="144" x14ac:dyDescent="0.2">
      <c r="A106" s="48">
        <v>97</v>
      </c>
      <c r="B106" s="54" t="s">
        <v>194</v>
      </c>
      <c r="C106" s="47" t="s">
        <v>474</v>
      </c>
      <c r="D106" s="47" t="str">
        <f>PEC_List[[#This Row],[DBCA region]]</f>
        <v>South Coast</v>
      </c>
      <c r="E106" s="55" t="s">
        <v>770</v>
      </c>
      <c r="F106" s="55" t="s">
        <v>770</v>
      </c>
      <c r="G106" s="48"/>
      <c r="H106" s="55" t="s">
        <v>771</v>
      </c>
      <c r="I106" s="48" t="s">
        <v>487</v>
      </c>
      <c r="J106" s="48"/>
      <c r="K106" s="48" t="s">
        <v>192</v>
      </c>
      <c r="L106" s="48" t="s">
        <v>435</v>
      </c>
    </row>
    <row r="107" spans="1:12" ht="144" x14ac:dyDescent="0.2">
      <c r="A107" s="48">
        <v>98</v>
      </c>
      <c r="B107" s="46" t="s">
        <v>216</v>
      </c>
      <c r="C107" s="47" t="s">
        <v>567</v>
      </c>
      <c r="D107" s="47" t="s">
        <v>772</v>
      </c>
      <c r="E107" s="48" t="s">
        <v>773</v>
      </c>
      <c r="F107" s="48" t="s">
        <v>774</v>
      </c>
      <c r="G107" s="48"/>
      <c r="H107" s="48" t="s">
        <v>775</v>
      </c>
      <c r="I107" s="48" t="s">
        <v>508</v>
      </c>
      <c r="J107" s="48" t="s">
        <v>776</v>
      </c>
      <c r="K107" s="48" t="s">
        <v>777</v>
      </c>
      <c r="L107" s="48" t="s">
        <v>778</v>
      </c>
    </row>
    <row r="108" spans="1:12" ht="144" x14ac:dyDescent="0.2">
      <c r="A108" s="48">
        <v>98</v>
      </c>
      <c r="B108" s="46" t="s">
        <v>76</v>
      </c>
      <c r="C108" s="47" t="s">
        <v>567</v>
      </c>
      <c r="D108" s="47" t="s">
        <v>772</v>
      </c>
      <c r="E108" s="48" t="s">
        <v>773</v>
      </c>
      <c r="F108" s="48" t="s">
        <v>774</v>
      </c>
      <c r="G108" s="48"/>
      <c r="H108" s="48" t="s">
        <v>775</v>
      </c>
      <c r="I108" s="48" t="s">
        <v>508</v>
      </c>
      <c r="J108" s="48" t="s">
        <v>776</v>
      </c>
      <c r="K108" s="48" t="s">
        <v>777</v>
      </c>
      <c r="L108" s="48" t="s">
        <v>778</v>
      </c>
    </row>
    <row r="109" spans="1:12" ht="144" x14ac:dyDescent="0.2">
      <c r="A109" s="48">
        <v>98</v>
      </c>
      <c r="B109" s="46" t="s">
        <v>29</v>
      </c>
      <c r="C109" s="47" t="s">
        <v>567</v>
      </c>
      <c r="D109" s="47" t="s">
        <v>772</v>
      </c>
      <c r="E109" s="48" t="s">
        <v>773</v>
      </c>
      <c r="F109" s="48" t="s">
        <v>774</v>
      </c>
      <c r="G109" s="48"/>
      <c r="H109" s="48" t="s">
        <v>779</v>
      </c>
      <c r="I109" s="48" t="s">
        <v>508</v>
      </c>
      <c r="J109" s="48" t="s">
        <v>776</v>
      </c>
      <c r="K109" s="48" t="s">
        <v>777</v>
      </c>
      <c r="L109" s="48" t="s">
        <v>778</v>
      </c>
    </row>
    <row r="110" spans="1:12" ht="48" x14ac:dyDescent="0.2">
      <c r="A110" s="47">
        <v>99</v>
      </c>
      <c r="B110" s="50" t="s">
        <v>20</v>
      </c>
      <c r="C110" s="47" t="s">
        <v>474</v>
      </c>
      <c r="D110" s="47" t="str">
        <f>PEC_List[[#This Row],[DBCA region]]</f>
        <v>South West</v>
      </c>
      <c r="E110" s="48" t="s">
        <v>780</v>
      </c>
      <c r="F110" s="49" t="s">
        <v>781</v>
      </c>
      <c r="G110" s="47"/>
      <c r="H110" s="47"/>
      <c r="I110" s="48" t="s">
        <v>487</v>
      </c>
      <c r="J110" s="48"/>
      <c r="K110" s="48" t="s">
        <v>27</v>
      </c>
      <c r="L110" s="48" t="s">
        <v>21</v>
      </c>
    </row>
    <row r="111" spans="1:12" ht="64" x14ac:dyDescent="0.2">
      <c r="A111" s="48">
        <v>100</v>
      </c>
      <c r="B111" s="46" t="s">
        <v>194</v>
      </c>
      <c r="C111" s="47" t="s">
        <v>474</v>
      </c>
      <c r="D111" s="47" t="str">
        <f>PEC_List[[#This Row],[DBCA region]]</f>
        <v>South Coast</v>
      </c>
      <c r="E111" s="48" t="s">
        <v>782</v>
      </c>
      <c r="F111" s="49" t="s">
        <v>783</v>
      </c>
      <c r="G111" s="48"/>
      <c r="H111" s="48" t="s">
        <v>784</v>
      </c>
      <c r="I111" s="48" t="s">
        <v>487</v>
      </c>
      <c r="J111" s="48"/>
      <c r="K111" s="48" t="s">
        <v>192</v>
      </c>
      <c r="L111" s="48" t="s">
        <v>195</v>
      </c>
    </row>
    <row r="112" spans="1:12" ht="80" x14ac:dyDescent="0.2">
      <c r="A112" s="48">
        <v>101</v>
      </c>
      <c r="B112" s="50" t="s">
        <v>20</v>
      </c>
      <c r="C112" s="47" t="s">
        <v>474</v>
      </c>
      <c r="D112" s="47" t="str">
        <f>PEC_List[[#This Row],[DBCA region]]</f>
        <v>South West</v>
      </c>
      <c r="E112" s="48" t="s">
        <v>785</v>
      </c>
      <c r="F112" s="49" t="s">
        <v>786</v>
      </c>
      <c r="G112" s="49"/>
      <c r="H112" s="49" t="s">
        <v>787</v>
      </c>
      <c r="I112" s="48" t="s">
        <v>487</v>
      </c>
      <c r="J112" s="48"/>
      <c r="K112" s="48" t="s">
        <v>27</v>
      </c>
      <c r="L112" s="48" t="s">
        <v>21</v>
      </c>
    </row>
    <row r="113" spans="1:12" ht="16" x14ac:dyDescent="0.2">
      <c r="A113" s="47">
        <v>102</v>
      </c>
      <c r="B113" s="46" t="s">
        <v>194</v>
      </c>
      <c r="C113" s="47" t="s">
        <v>474</v>
      </c>
      <c r="D113" s="47" t="str">
        <f>PEC_List[[#This Row],[DBCA region]]</f>
        <v>South Coast</v>
      </c>
      <c r="E113" s="47" t="s">
        <v>788</v>
      </c>
      <c r="F113" s="49" t="s">
        <v>789</v>
      </c>
      <c r="G113" s="49"/>
      <c r="H113" s="48" t="s">
        <v>790</v>
      </c>
      <c r="I113" s="48" t="s">
        <v>487</v>
      </c>
      <c r="J113" s="48"/>
      <c r="K113" s="48" t="s">
        <v>192</v>
      </c>
      <c r="L113" s="48" t="s">
        <v>195</v>
      </c>
    </row>
    <row r="114" spans="1:12" ht="96" x14ac:dyDescent="0.2">
      <c r="A114" s="48">
        <v>103</v>
      </c>
      <c r="B114" s="50" t="s">
        <v>20</v>
      </c>
      <c r="C114" s="47" t="s">
        <v>474</v>
      </c>
      <c r="D114" s="47" t="str">
        <f>PEC_List[[#This Row],[DBCA region]]</f>
        <v>South West</v>
      </c>
      <c r="E114" s="48" t="s">
        <v>791</v>
      </c>
      <c r="F114" s="49" t="s">
        <v>792</v>
      </c>
      <c r="G114" s="48"/>
      <c r="H114" s="48" t="s">
        <v>793</v>
      </c>
      <c r="I114" s="48" t="s">
        <v>487</v>
      </c>
      <c r="J114" s="48"/>
      <c r="K114" s="48" t="s">
        <v>27</v>
      </c>
      <c r="L114" s="48" t="s">
        <v>21</v>
      </c>
    </row>
    <row r="115" spans="1:12" ht="48" x14ac:dyDescent="0.2">
      <c r="A115" s="48">
        <v>104</v>
      </c>
      <c r="B115" s="46" t="s">
        <v>76</v>
      </c>
      <c r="C115" s="47" t="s">
        <v>567</v>
      </c>
      <c r="D115" s="47" t="s">
        <v>794</v>
      </c>
      <c r="E115" s="48" t="s">
        <v>795</v>
      </c>
      <c r="F115" s="48" t="s">
        <v>796</v>
      </c>
      <c r="G115" s="48"/>
      <c r="H115" s="48" t="s">
        <v>797</v>
      </c>
      <c r="I115" s="48" t="s">
        <v>478</v>
      </c>
      <c r="J115" s="48"/>
      <c r="K115" s="48" t="s">
        <v>798</v>
      </c>
      <c r="L115" s="48" t="s">
        <v>799</v>
      </c>
    </row>
    <row r="116" spans="1:12" ht="48" x14ac:dyDescent="0.2">
      <c r="A116" s="48">
        <v>104</v>
      </c>
      <c r="B116" s="46" t="s">
        <v>216</v>
      </c>
      <c r="C116" s="47" t="s">
        <v>567</v>
      </c>
      <c r="D116" s="47" t="s">
        <v>794</v>
      </c>
      <c r="E116" s="48" t="s">
        <v>795</v>
      </c>
      <c r="F116" s="48" t="s">
        <v>796</v>
      </c>
      <c r="G116" s="48"/>
      <c r="H116" s="48" t="s">
        <v>797</v>
      </c>
      <c r="I116" s="48" t="s">
        <v>478</v>
      </c>
      <c r="J116" s="48"/>
      <c r="K116" s="48" t="s">
        <v>798</v>
      </c>
      <c r="L116" s="48" t="s">
        <v>799</v>
      </c>
    </row>
    <row r="117" spans="1:12" ht="32" x14ac:dyDescent="0.2">
      <c r="A117" s="47">
        <v>105</v>
      </c>
      <c r="B117" s="46" t="s">
        <v>416</v>
      </c>
      <c r="C117" s="47" t="s">
        <v>474</v>
      </c>
      <c r="D117" s="47" t="str">
        <f>PEC_List[[#This Row],[DBCA region]]</f>
        <v>Goldfields</v>
      </c>
      <c r="E117" s="48" t="s">
        <v>800</v>
      </c>
      <c r="F117" s="48" t="s">
        <v>801</v>
      </c>
      <c r="G117" s="48"/>
      <c r="H117" s="48"/>
      <c r="I117" s="48" t="s">
        <v>487</v>
      </c>
      <c r="J117" s="48"/>
      <c r="K117" s="48" t="s">
        <v>494</v>
      </c>
      <c r="L117" s="48" t="s">
        <v>417</v>
      </c>
    </row>
    <row r="118" spans="1:12" ht="112" x14ac:dyDescent="0.2">
      <c r="A118" s="48">
        <v>106</v>
      </c>
      <c r="B118" s="46" t="s">
        <v>20</v>
      </c>
      <c r="C118" s="47" t="s">
        <v>474</v>
      </c>
      <c r="D118" s="47" t="str">
        <f>PEC_List[[#This Row],[DBCA region]]</f>
        <v>South West</v>
      </c>
      <c r="E118" s="55" t="s">
        <v>802</v>
      </c>
      <c r="F118" s="48" t="s">
        <v>803</v>
      </c>
      <c r="G118" s="48"/>
      <c r="H118" s="48" t="s">
        <v>804</v>
      </c>
      <c r="I118" s="48" t="s">
        <v>482</v>
      </c>
      <c r="J118" s="48"/>
      <c r="K118" s="48" t="s">
        <v>249</v>
      </c>
      <c r="L118" s="48" t="s">
        <v>21</v>
      </c>
    </row>
    <row r="119" spans="1:12" ht="96" x14ac:dyDescent="0.2">
      <c r="A119" s="47">
        <v>107</v>
      </c>
      <c r="B119" s="50" t="s">
        <v>120</v>
      </c>
      <c r="C119" s="47" t="s">
        <v>474</v>
      </c>
      <c r="D119" s="47" t="str">
        <f>PEC_List[[#This Row],[DBCA region]]</f>
        <v>Pilbara</v>
      </c>
      <c r="E119" s="48" t="s">
        <v>805</v>
      </c>
      <c r="F119" s="48" t="s">
        <v>806</v>
      </c>
      <c r="G119" s="48"/>
      <c r="H119" s="48" t="s">
        <v>807</v>
      </c>
      <c r="I119" s="48" t="s">
        <v>487</v>
      </c>
      <c r="J119" s="48"/>
      <c r="K119" s="48" t="s">
        <v>120</v>
      </c>
      <c r="L119" s="48" t="s">
        <v>150</v>
      </c>
    </row>
    <row r="120" spans="1:12" ht="144" x14ac:dyDescent="0.2">
      <c r="A120" s="48">
        <v>108</v>
      </c>
      <c r="B120" s="50" t="s">
        <v>120</v>
      </c>
      <c r="C120" s="47" t="s">
        <v>474</v>
      </c>
      <c r="D120" s="47" t="str">
        <f>PEC_List[[#This Row],[DBCA region]]</f>
        <v>Pilbara</v>
      </c>
      <c r="E120" s="48" t="s">
        <v>808</v>
      </c>
      <c r="F120" s="48" t="s">
        <v>809</v>
      </c>
      <c r="G120" s="47" t="s">
        <v>810</v>
      </c>
      <c r="H120" s="48" t="s">
        <v>811</v>
      </c>
      <c r="I120" s="48" t="s">
        <v>487</v>
      </c>
      <c r="J120" s="48"/>
      <c r="K120" s="48" t="s">
        <v>120</v>
      </c>
      <c r="L120" s="48" t="s">
        <v>150</v>
      </c>
    </row>
    <row r="121" spans="1:12" ht="192" x14ac:dyDescent="0.2">
      <c r="A121" s="48">
        <v>109</v>
      </c>
      <c r="B121" s="50" t="s">
        <v>120</v>
      </c>
      <c r="C121" s="47" t="s">
        <v>474</v>
      </c>
      <c r="D121" s="47" t="str">
        <f>PEC_List[[#This Row],[DBCA region]]</f>
        <v>Pilbara</v>
      </c>
      <c r="E121" s="48" t="s">
        <v>808</v>
      </c>
      <c r="F121" s="48" t="s">
        <v>809</v>
      </c>
      <c r="G121" s="48" t="s">
        <v>812</v>
      </c>
      <c r="H121" s="48" t="s">
        <v>811</v>
      </c>
      <c r="I121" s="48" t="s">
        <v>487</v>
      </c>
      <c r="J121" s="48"/>
      <c r="K121" s="48" t="s">
        <v>120</v>
      </c>
      <c r="L121" s="48" t="s">
        <v>150</v>
      </c>
    </row>
    <row r="122" spans="1:12" ht="128" x14ac:dyDescent="0.2">
      <c r="A122" s="47">
        <v>110</v>
      </c>
      <c r="B122" s="50" t="s">
        <v>120</v>
      </c>
      <c r="C122" s="47" t="s">
        <v>474</v>
      </c>
      <c r="D122" s="47" t="str">
        <f>PEC_List[[#This Row],[DBCA region]]</f>
        <v>Pilbara</v>
      </c>
      <c r="E122" s="48" t="s">
        <v>808</v>
      </c>
      <c r="F122" s="48" t="s">
        <v>809</v>
      </c>
      <c r="G122" s="48" t="s">
        <v>813</v>
      </c>
      <c r="H122" s="48" t="s">
        <v>811</v>
      </c>
      <c r="I122" s="48" t="s">
        <v>508</v>
      </c>
      <c r="J122" s="48"/>
      <c r="K122" s="48" t="s">
        <v>120</v>
      </c>
      <c r="L122" s="48" t="s">
        <v>150</v>
      </c>
    </row>
    <row r="123" spans="1:12" ht="48" x14ac:dyDescent="0.2">
      <c r="A123" s="48">
        <v>111</v>
      </c>
      <c r="B123" s="50" t="s">
        <v>120</v>
      </c>
      <c r="C123" s="47" t="s">
        <v>474</v>
      </c>
      <c r="D123" s="47" t="str">
        <f>PEC_List[[#This Row],[DBCA region]]</f>
        <v>Pilbara</v>
      </c>
      <c r="E123" s="48" t="s">
        <v>808</v>
      </c>
      <c r="F123" s="48" t="s">
        <v>809</v>
      </c>
      <c r="G123" s="48" t="s">
        <v>814</v>
      </c>
      <c r="H123" s="48" t="s">
        <v>811</v>
      </c>
      <c r="I123" s="48" t="s">
        <v>508</v>
      </c>
      <c r="J123" s="48"/>
      <c r="K123" s="48" t="s">
        <v>120</v>
      </c>
      <c r="L123" s="48" t="s">
        <v>150</v>
      </c>
    </row>
    <row r="124" spans="1:12" ht="48" x14ac:dyDescent="0.2">
      <c r="A124" s="48">
        <v>112</v>
      </c>
      <c r="B124" s="46" t="s">
        <v>76</v>
      </c>
      <c r="C124" s="47" t="s">
        <v>474</v>
      </c>
      <c r="D124" s="47" t="str">
        <f>PEC_List[[#This Row],[DBCA region]]</f>
        <v>Midwest</v>
      </c>
      <c r="E124" s="48" t="s">
        <v>815</v>
      </c>
      <c r="F124" s="48" t="s">
        <v>816</v>
      </c>
      <c r="G124" s="48"/>
      <c r="H124" s="48" t="s">
        <v>817</v>
      </c>
      <c r="I124" s="48" t="s">
        <v>487</v>
      </c>
      <c r="J124" s="48"/>
      <c r="K124" s="48" t="s">
        <v>74</v>
      </c>
      <c r="L124" s="48" t="s">
        <v>167</v>
      </c>
    </row>
    <row r="125" spans="1:12" ht="112" x14ac:dyDescent="0.2">
      <c r="A125" s="48">
        <v>113</v>
      </c>
      <c r="B125" s="46" t="s">
        <v>194</v>
      </c>
      <c r="C125" s="47" t="s">
        <v>474</v>
      </c>
      <c r="D125" s="47" t="str">
        <f>PEC_List[[#This Row],[DBCA region]]</f>
        <v>South Coast</v>
      </c>
      <c r="E125" s="48" t="s">
        <v>818</v>
      </c>
      <c r="F125" s="48" t="s">
        <v>819</v>
      </c>
      <c r="G125" s="48"/>
      <c r="H125" s="48" t="s">
        <v>820</v>
      </c>
      <c r="I125" s="48" t="s">
        <v>487</v>
      </c>
      <c r="J125" s="48"/>
      <c r="K125" s="48" t="s">
        <v>494</v>
      </c>
      <c r="L125" s="48" t="s">
        <v>435</v>
      </c>
    </row>
    <row r="126" spans="1:12" ht="32" x14ac:dyDescent="0.2">
      <c r="A126" s="48">
        <v>114</v>
      </c>
      <c r="B126" s="46" t="s">
        <v>76</v>
      </c>
      <c r="C126" s="47" t="s">
        <v>567</v>
      </c>
      <c r="D126" s="47" t="s">
        <v>577</v>
      </c>
      <c r="E126" s="48" t="s">
        <v>821</v>
      </c>
      <c r="F126" s="48" t="s">
        <v>822</v>
      </c>
      <c r="G126" s="48"/>
      <c r="H126" s="48" t="s">
        <v>823</v>
      </c>
      <c r="I126" s="48" t="s">
        <v>508</v>
      </c>
      <c r="J126" s="48"/>
      <c r="K126" s="48" t="s">
        <v>533</v>
      </c>
      <c r="L126" s="48" t="s">
        <v>533</v>
      </c>
    </row>
    <row r="127" spans="1:12" ht="32" x14ac:dyDescent="0.2">
      <c r="A127" s="48">
        <v>114</v>
      </c>
      <c r="B127" s="50" t="s">
        <v>120</v>
      </c>
      <c r="C127" s="47" t="s">
        <v>567</v>
      </c>
      <c r="D127" s="47" t="s">
        <v>577</v>
      </c>
      <c r="E127" s="48" t="s">
        <v>821</v>
      </c>
      <c r="F127" s="48" t="s">
        <v>822</v>
      </c>
      <c r="G127" s="48"/>
      <c r="H127" s="48" t="s">
        <v>823</v>
      </c>
      <c r="I127" s="48" t="s">
        <v>508</v>
      </c>
      <c r="J127" s="48"/>
      <c r="K127" s="48" t="s">
        <v>533</v>
      </c>
      <c r="L127" s="48" t="s">
        <v>533</v>
      </c>
    </row>
    <row r="128" spans="1:12" ht="96" x14ac:dyDescent="0.2">
      <c r="A128" s="48">
        <v>115</v>
      </c>
      <c r="B128" s="50" t="s">
        <v>120</v>
      </c>
      <c r="C128" s="47" t="s">
        <v>474</v>
      </c>
      <c r="D128" s="47" t="str">
        <f>PEC_List[[#This Row],[DBCA region]]</f>
        <v>Pilbara</v>
      </c>
      <c r="E128" s="48" t="s">
        <v>824</v>
      </c>
      <c r="F128" s="48" t="s">
        <v>824</v>
      </c>
      <c r="G128" s="48"/>
      <c r="H128" s="48" t="s">
        <v>825</v>
      </c>
      <c r="I128" s="48" t="s">
        <v>487</v>
      </c>
      <c r="J128" s="48"/>
      <c r="K128" s="48" t="s">
        <v>120</v>
      </c>
      <c r="L128" s="48" t="s">
        <v>150</v>
      </c>
    </row>
    <row r="129" spans="1:12" ht="32" x14ac:dyDescent="0.2">
      <c r="A129" s="48">
        <v>116</v>
      </c>
      <c r="B129" s="46" t="s">
        <v>76</v>
      </c>
      <c r="C129" s="47" t="s">
        <v>474</v>
      </c>
      <c r="D129" s="47" t="str">
        <f>PEC_List[[#This Row],[DBCA region]]</f>
        <v>Midwest</v>
      </c>
      <c r="E129" s="47" t="s">
        <v>826</v>
      </c>
      <c r="F129" s="48" t="s">
        <v>827</v>
      </c>
      <c r="G129" s="48"/>
      <c r="H129" s="48" t="s">
        <v>486</v>
      </c>
      <c r="I129" s="48" t="s">
        <v>487</v>
      </c>
      <c r="J129" s="48"/>
      <c r="K129" s="48" t="s">
        <v>167</v>
      </c>
      <c r="L129" s="48" t="s">
        <v>167</v>
      </c>
    </row>
    <row r="130" spans="1:12" ht="32" x14ac:dyDescent="0.2">
      <c r="A130" s="48">
        <v>117</v>
      </c>
      <c r="B130" s="46" t="s">
        <v>76</v>
      </c>
      <c r="C130" s="47" t="s">
        <v>474</v>
      </c>
      <c r="D130" s="47" t="str">
        <f>PEC_List[[#This Row],[DBCA region]]</f>
        <v>Midwest</v>
      </c>
      <c r="E130" s="47" t="s">
        <v>828</v>
      </c>
      <c r="F130" s="48" t="s">
        <v>829</v>
      </c>
      <c r="G130" s="48"/>
      <c r="H130" s="48" t="s">
        <v>830</v>
      </c>
      <c r="I130" s="48" t="s">
        <v>508</v>
      </c>
      <c r="J130" s="48"/>
      <c r="K130" s="48" t="s">
        <v>118</v>
      </c>
      <c r="L130" s="48" t="s">
        <v>592</v>
      </c>
    </row>
    <row r="131" spans="1:12" ht="48" x14ac:dyDescent="0.2">
      <c r="A131" s="48">
        <v>118</v>
      </c>
      <c r="B131" s="46" t="s">
        <v>76</v>
      </c>
      <c r="C131" s="47" t="s">
        <v>474</v>
      </c>
      <c r="D131" s="47" t="str">
        <f>PEC_List[[#This Row],[DBCA region]]</f>
        <v>Midwest</v>
      </c>
      <c r="E131" s="47" t="s">
        <v>831</v>
      </c>
      <c r="F131" s="48" t="s">
        <v>832</v>
      </c>
      <c r="G131" s="48"/>
      <c r="H131" s="48" t="s">
        <v>486</v>
      </c>
      <c r="I131" s="48" t="s">
        <v>487</v>
      </c>
      <c r="J131" s="48"/>
      <c r="K131" s="48" t="s">
        <v>592</v>
      </c>
      <c r="L131" s="48" t="s">
        <v>581</v>
      </c>
    </row>
    <row r="132" spans="1:12" ht="16" x14ac:dyDescent="0.2">
      <c r="A132" s="48">
        <v>119</v>
      </c>
      <c r="B132" s="46" t="s">
        <v>56</v>
      </c>
      <c r="C132" s="47" t="s">
        <v>474</v>
      </c>
      <c r="D132" s="47" t="str">
        <f>PEC_List[[#This Row],[DBCA region]]</f>
        <v>Kimberley</v>
      </c>
      <c r="E132" s="48" t="s">
        <v>833</v>
      </c>
      <c r="F132" s="48" t="s">
        <v>833</v>
      </c>
      <c r="G132" s="48"/>
      <c r="H132" s="48" t="s">
        <v>834</v>
      </c>
      <c r="I132" s="48" t="s">
        <v>508</v>
      </c>
      <c r="J132" s="48"/>
      <c r="K132" s="48" t="s">
        <v>835</v>
      </c>
      <c r="L132" s="48" t="s">
        <v>57</v>
      </c>
    </row>
    <row r="133" spans="1:12" ht="48" x14ac:dyDescent="0.2">
      <c r="A133" s="48">
        <v>120</v>
      </c>
      <c r="B133" s="46" t="s">
        <v>416</v>
      </c>
      <c r="C133" s="47" t="s">
        <v>474</v>
      </c>
      <c r="D133" s="47" t="str">
        <f>PEC_List[[#This Row],[DBCA region]]</f>
        <v>Goldfields</v>
      </c>
      <c r="E133" s="48" t="s">
        <v>836</v>
      </c>
      <c r="F133" s="48" t="s">
        <v>837</v>
      </c>
      <c r="G133" s="48"/>
      <c r="H133" s="48" t="s">
        <v>486</v>
      </c>
      <c r="I133" s="48" t="s">
        <v>487</v>
      </c>
      <c r="J133" s="48"/>
      <c r="K133" s="48" t="s">
        <v>592</v>
      </c>
      <c r="L133" s="48" t="s">
        <v>417</v>
      </c>
    </row>
    <row r="134" spans="1:12" ht="32" x14ac:dyDescent="0.2">
      <c r="A134" s="48">
        <v>121</v>
      </c>
      <c r="B134" s="46" t="s">
        <v>76</v>
      </c>
      <c r="C134" s="47" t="s">
        <v>474</v>
      </c>
      <c r="D134" s="47" t="str">
        <f>PEC_List[[#This Row],[DBCA region]]</f>
        <v>Midwest</v>
      </c>
      <c r="E134" s="48" t="s">
        <v>838</v>
      </c>
      <c r="F134" s="48" t="s">
        <v>839</v>
      </c>
      <c r="G134" s="48"/>
      <c r="H134" s="48" t="s">
        <v>840</v>
      </c>
      <c r="I134" s="48" t="s">
        <v>508</v>
      </c>
      <c r="J134" s="48"/>
      <c r="K134" s="48" t="s">
        <v>841</v>
      </c>
      <c r="L134" s="48" t="s">
        <v>592</v>
      </c>
    </row>
    <row r="135" spans="1:12" ht="48" x14ac:dyDescent="0.2">
      <c r="A135" s="48">
        <v>122</v>
      </c>
      <c r="B135" s="46" t="s">
        <v>56</v>
      </c>
      <c r="C135" s="47" t="s">
        <v>474</v>
      </c>
      <c r="D135" s="47" t="str">
        <f>PEC_List[[#This Row],[DBCA region]]</f>
        <v>Kimberley</v>
      </c>
      <c r="E135" s="48" t="s">
        <v>842</v>
      </c>
      <c r="F135" s="47" t="s">
        <v>843</v>
      </c>
      <c r="G135" s="47"/>
      <c r="H135" s="47" t="s">
        <v>844</v>
      </c>
      <c r="I135" s="47" t="s">
        <v>508</v>
      </c>
      <c r="J135" s="47"/>
      <c r="K135" s="48" t="s">
        <v>845</v>
      </c>
      <c r="L135" s="48" t="s">
        <v>846</v>
      </c>
    </row>
    <row r="136" spans="1:12" ht="32" x14ac:dyDescent="0.2">
      <c r="A136" s="48">
        <v>123</v>
      </c>
      <c r="B136" s="46" t="s">
        <v>56</v>
      </c>
      <c r="C136" s="47" t="s">
        <v>474</v>
      </c>
      <c r="D136" s="47" t="str">
        <f>PEC_List[[#This Row],[DBCA region]]</f>
        <v>Kimberley</v>
      </c>
      <c r="E136" s="48" t="s">
        <v>847</v>
      </c>
      <c r="F136" s="47" t="s">
        <v>847</v>
      </c>
      <c r="G136" s="47"/>
      <c r="H136" s="47" t="s">
        <v>848</v>
      </c>
      <c r="I136" s="47" t="s">
        <v>508</v>
      </c>
      <c r="J136" s="47"/>
      <c r="K136" s="48" t="s">
        <v>509</v>
      </c>
      <c r="L136" s="48" t="s">
        <v>107</v>
      </c>
    </row>
    <row r="137" spans="1:12" ht="32" x14ac:dyDescent="0.2">
      <c r="A137" s="48">
        <v>124</v>
      </c>
      <c r="B137" s="46" t="s">
        <v>56</v>
      </c>
      <c r="C137" s="47" t="s">
        <v>474</v>
      </c>
      <c r="D137" s="47" t="str">
        <f>PEC_List[[#This Row],[DBCA region]]</f>
        <v>Kimberley</v>
      </c>
      <c r="E137" s="48" t="s">
        <v>849</v>
      </c>
      <c r="F137" s="48" t="s">
        <v>849</v>
      </c>
      <c r="G137" s="48"/>
      <c r="H137" s="48" t="s">
        <v>850</v>
      </c>
      <c r="I137" s="48" t="s">
        <v>508</v>
      </c>
      <c r="J137" s="48"/>
      <c r="K137" s="48" t="s">
        <v>54</v>
      </c>
      <c r="L137" s="48" t="s">
        <v>57</v>
      </c>
    </row>
    <row r="138" spans="1:12" ht="32" x14ac:dyDescent="0.2">
      <c r="A138" s="48">
        <v>125</v>
      </c>
      <c r="B138" s="46" t="s">
        <v>29</v>
      </c>
      <c r="C138" s="47" t="s">
        <v>474</v>
      </c>
      <c r="D138" s="47" t="str">
        <f>PEC_List[[#This Row],[DBCA region]]</f>
        <v>Swan</v>
      </c>
      <c r="E138" s="48" t="s">
        <v>851</v>
      </c>
      <c r="F138" s="48" t="s">
        <v>852</v>
      </c>
      <c r="G138" s="48"/>
      <c r="H138" s="48" t="s">
        <v>853</v>
      </c>
      <c r="I138" s="48" t="s">
        <v>478</v>
      </c>
      <c r="J138" s="48"/>
      <c r="K138" s="48" t="s">
        <v>201</v>
      </c>
      <c r="L138" s="48" t="s">
        <v>497</v>
      </c>
    </row>
    <row r="139" spans="1:12" ht="48" x14ac:dyDescent="0.2">
      <c r="A139" s="48">
        <v>126</v>
      </c>
      <c r="B139" s="46" t="s">
        <v>76</v>
      </c>
      <c r="C139" s="47" t="s">
        <v>567</v>
      </c>
      <c r="D139" s="47" t="s">
        <v>854</v>
      </c>
      <c r="E139" s="47" t="s">
        <v>855</v>
      </c>
      <c r="F139" s="48" t="s">
        <v>856</v>
      </c>
      <c r="G139" s="48"/>
      <c r="H139" s="48" t="s">
        <v>857</v>
      </c>
      <c r="I139" s="48" t="s">
        <v>478</v>
      </c>
      <c r="J139" s="48"/>
      <c r="K139" s="48" t="s">
        <v>858</v>
      </c>
      <c r="L139" s="48" t="s">
        <v>859</v>
      </c>
    </row>
    <row r="140" spans="1:12" ht="48" x14ac:dyDescent="0.2">
      <c r="A140" s="48">
        <v>126</v>
      </c>
      <c r="B140" s="46" t="s">
        <v>194</v>
      </c>
      <c r="C140" s="47" t="s">
        <v>567</v>
      </c>
      <c r="D140" s="47" t="s">
        <v>854</v>
      </c>
      <c r="E140" s="48" t="s">
        <v>855</v>
      </c>
      <c r="F140" s="48" t="s">
        <v>856</v>
      </c>
      <c r="G140" s="48"/>
      <c r="H140" s="48" t="s">
        <v>857</v>
      </c>
      <c r="I140" s="48" t="s">
        <v>478</v>
      </c>
      <c r="J140" s="48"/>
      <c r="K140" s="48" t="s">
        <v>858</v>
      </c>
      <c r="L140" s="48" t="s">
        <v>859</v>
      </c>
    </row>
    <row r="141" spans="1:12" ht="48" x14ac:dyDescent="0.2">
      <c r="A141" s="48">
        <v>126</v>
      </c>
      <c r="B141" s="46" t="s">
        <v>216</v>
      </c>
      <c r="C141" s="47" t="s">
        <v>567</v>
      </c>
      <c r="D141" s="47" t="s">
        <v>854</v>
      </c>
      <c r="E141" s="48" t="s">
        <v>855</v>
      </c>
      <c r="F141" s="48" t="s">
        <v>856</v>
      </c>
      <c r="G141" s="48"/>
      <c r="H141" s="48" t="s">
        <v>857</v>
      </c>
      <c r="I141" s="48" t="s">
        <v>478</v>
      </c>
      <c r="J141" s="48"/>
      <c r="K141" s="48" t="s">
        <v>858</v>
      </c>
      <c r="L141" s="48" t="s">
        <v>859</v>
      </c>
    </row>
    <row r="142" spans="1:12" ht="48" x14ac:dyDescent="0.2">
      <c r="A142" s="48">
        <v>127</v>
      </c>
      <c r="B142" s="46" t="s">
        <v>194</v>
      </c>
      <c r="C142" s="47" t="s">
        <v>474</v>
      </c>
      <c r="D142" s="47" t="str">
        <f>PEC_List[[#This Row],[DBCA region]]</f>
        <v>South Coast</v>
      </c>
      <c r="E142" s="48" t="s">
        <v>860</v>
      </c>
      <c r="F142" s="48" t="s">
        <v>861</v>
      </c>
      <c r="G142" s="48"/>
      <c r="H142" s="48" t="s">
        <v>862</v>
      </c>
      <c r="I142" s="48" t="s">
        <v>487</v>
      </c>
      <c r="J142" s="48"/>
      <c r="K142" s="48" t="s">
        <v>192</v>
      </c>
      <c r="L142" s="48" t="s">
        <v>195</v>
      </c>
    </row>
    <row r="143" spans="1:12" ht="32" x14ac:dyDescent="0.2">
      <c r="A143" s="48">
        <v>128</v>
      </c>
      <c r="B143" s="50" t="s">
        <v>120</v>
      </c>
      <c r="C143" s="47" t="s">
        <v>474</v>
      </c>
      <c r="D143" s="47" t="str">
        <f>PEC_List[[#This Row],[DBCA region]]</f>
        <v>Pilbara</v>
      </c>
      <c r="E143" s="48" t="s">
        <v>863</v>
      </c>
      <c r="F143" s="48" t="s">
        <v>864</v>
      </c>
      <c r="G143" s="48"/>
      <c r="H143" s="48" t="s">
        <v>865</v>
      </c>
      <c r="I143" s="48" t="s">
        <v>508</v>
      </c>
      <c r="J143" s="48"/>
      <c r="K143" s="48" t="s">
        <v>634</v>
      </c>
      <c r="L143" s="48" t="s">
        <v>150</v>
      </c>
    </row>
    <row r="144" spans="1:12" ht="32" x14ac:dyDescent="0.2">
      <c r="A144" s="48">
        <v>129</v>
      </c>
      <c r="B144" s="46" t="s">
        <v>76</v>
      </c>
      <c r="C144" s="47" t="s">
        <v>474</v>
      </c>
      <c r="D144" s="47" t="str">
        <f>PEC_List[[#This Row],[DBCA region]]</f>
        <v>Midwest</v>
      </c>
      <c r="E144" s="48" t="s">
        <v>866</v>
      </c>
      <c r="F144" s="48" t="s">
        <v>867</v>
      </c>
      <c r="G144" s="48"/>
      <c r="H144" s="48" t="s">
        <v>868</v>
      </c>
      <c r="I144" s="48" t="s">
        <v>487</v>
      </c>
      <c r="J144" s="48"/>
      <c r="K144" s="48" t="s">
        <v>536</v>
      </c>
      <c r="L144" s="48" t="s">
        <v>167</v>
      </c>
    </row>
    <row r="145" spans="1:12" ht="16" x14ac:dyDescent="0.2">
      <c r="A145" s="48">
        <v>130</v>
      </c>
      <c r="B145" s="46" t="s">
        <v>216</v>
      </c>
      <c r="C145" s="47" t="s">
        <v>474</v>
      </c>
      <c r="D145" s="47" t="str">
        <f>PEC_List[[#This Row],[DBCA region]]</f>
        <v>Wheatbelt</v>
      </c>
      <c r="E145" s="48" t="s">
        <v>869</v>
      </c>
      <c r="F145" s="48" t="s">
        <v>870</v>
      </c>
      <c r="G145" s="49"/>
      <c r="H145" s="49" t="s">
        <v>871</v>
      </c>
      <c r="I145" s="48" t="s">
        <v>482</v>
      </c>
      <c r="J145" s="48"/>
      <c r="K145" s="48" t="s">
        <v>322</v>
      </c>
      <c r="L145" s="48" t="s">
        <v>217</v>
      </c>
    </row>
    <row r="146" spans="1:12" ht="112" x14ac:dyDescent="0.2">
      <c r="A146" s="48">
        <v>131</v>
      </c>
      <c r="B146" s="46" t="s">
        <v>194</v>
      </c>
      <c r="C146" s="47" t="s">
        <v>474</v>
      </c>
      <c r="D146" s="47" t="str">
        <f>PEC_List[[#This Row],[DBCA region]]</f>
        <v>South Coast</v>
      </c>
      <c r="E146" s="47" t="s">
        <v>872</v>
      </c>
      <c r="F146" s="48" t="s">
        <v>873</v>
      </c>
      <c r="G146" s="48"/>
      <c r="H146" s="48" t="s">
        <v>874</v>
      </c>
      <c r="I146" s="48" t="s">
        <v>508</v>
      </c>
      <c r="J146" s="48"/>
      <c r="K146" s="48" t="s">
        <v>192</v>
      </c>
      <c r="L146" s="48" t="s">
        <v>195</v>
      </c>
    </row>
    <row r="147" spans="1:12" ht="32" x14ac:dyDescent="0.2">
      <c r="A147" s="48">
        <v>132</v>
      </c>
      <c r="B147" s="46" t="s">
        <v>416</v>
      </c>
      <c r="C147" s="47" t="s">
        <v>474</v>
      </c>
      <c r="D147" s="47" t="str">
        <f>PEC_List[[#This Row],[DBCA region]]</f>
        <v>Goldfields</v>
      </c>
      <c r="E147" s="47" t="s">
        <v>875</v>
      </c>
      <c r="F147" s="48" t="s">
        <v>876</v>
      </c>
      <c r="G147" s="48"/>
      <c r="H147" s="48"/>
      <c r="I147" s="48" t="s">
        <v>487</v>
      </c>
      <c r="J147" s="48"/>
      <c r="K147" s="48" t="s">
        <v>494</v>
      </c>
      <c r="L147" s="48" t="s">
        <v>417</v>
      </c>
    </row>
    <row r="148" spans="1:12" ht="32" x14ac:dyDescent="0.2">
      <c r="A148" s="48">
        <v>133</v>
      </c>
      <c r="B148" s="46" t="s">
        <v>216</v>
      </c>
      <c r="C148" s="47" t="s">
        <v>474</v>
      </c>
      <c r="D148" s="47" t="str">
        <f>PEC_List[[#This Row],[DBCA region]]</f>
        <v>Wheatbelt</v>
      </c>
      <c r="E148" s="48" t="s">
        <v>877</v>
      </c>
      <c r="F148" s="48" t="s">
        <v>878</v>
      </c>
      <c r="G148" s="48"/>
      <c r="H148" s="48"/>
      <c r="I148" s="48" t="s">
        <v>487</v>
      </c>
      <c r="J148" s="48"/>
      <c r="K148" s="48" t="s">
        <v>494</v>
      </c>
      <c r="L148" s="48" t="s">
        <v>217</v>
      </c>
    </row>
    <row r="149" spans="1:12" ht="32" x14ac:dyDescent="0.2">
      <c r="A149" s="48">
        <v>134</v>
      </c>
      <c r="B149" s="46" t="s">
        <v>76</v>
      </c>
      <c r="C149" s="47" t="s">
        <v>474</v>
      </c>
      <c r="D149" s="47" t="str">
        <f>PEC_List[[#This Row],[DBCA region]]</f>
        <v>Midwest</v>
      </c>
      <c r="E149" s="47" t="s">
        <v>879</v>
      </c>
      <c r="F149" s="48" t="s">
        <v>880</v>
      </c>
      <c r="G149" s="48"/>
      <c r="H149" s="48" t="s">
        <v>881</v>
      </c>
      <c r="I149" s="48" t="s">
        <v>508</v>
      </c>
      <c r="J149" s="48"/>
      <c r="K149" s="48" t="s">
        <v>882</v>
      </c>
      <c r="L149" s="48" t="s">
        <v>167</v>
      </c>
    </row>
    <row r="150" spans="1:12" ht="32" x14ac:dyDescent="0.2">
      <c r="A150" s="48">
        <v>135</v>
      </c>
      <c r="B150" s="46" t="s">
        <v>76</v>
      </c>
      <c r="C150" s="47" t="s">
        <v>474</v>
      </c>
      <c r="D150" s="47" t="str">
        <f>PEC_List[[#This Row],[DBCA region]]</f>
        <v>Midwest</v>
      </c>
      <c r="E150" s="48" t="s">
        <v>883</v>
      </c>
      <c r="F150" s="48" t="s">
        <v>884</v>
      </c>
      <c r="G150" s="48"/>
      <c r="H150" s="48" t="s">
        <v>486</v>
      </c>
      <c r="I150" s="48" t="s">
        <v>487</v>
      </c>
      <c r="J150" s="48"/>
      <c r="K150" s="48" t="s">
        <v>167</v>
      </c>
      <c r="L150" s="48" t="s">
        <v>167</v>
      </c>
    </row>
    <row r="151" spans="1:12" ht="32" x14ac:dyDescent="0.2">
      <c r="A151" s="48">
        <v>136</v>
      </c>
      <c r="B151" s="46" t="s">
        <v>416</v>
      </c>
      <c r="C151" s="47" t="s">
        <v>474</v>
      </c>
      <c r="D151" s="47" t="str">
        <f>PEC_List[[#This Row],[DBCA region]]</f>
        <v>Goldfields</v>
      </c>
      <c r="E151" s="48" t="s">
        <v>885</v>
      </c>
      <c r="F151" s="48" t="s">
        <v>886</v>
      </c>
      <c r="G151" s="48"/>
      <c r="H151" s="48" t="s">
        <v>486</v>
      </c>
      <c r="I151" s="48" t="s">
        <v>487</v>
      </c>
      <c r="J151" s="48"/>
      <c r="K151" s="48" t="s">
        <v>167</v>
      </c>
      <c r="L151" s="48" t="s">
        <v>417</v>
      </c>
    </row>
    <row r="152" spans="1:12" ht="224" x14ac:dyDescent="0.2">
      <c r="A152" s="48">
        <v>137</v>
      </c>
      <c r="B152" s="50" t="s">
        <v>120</v>
      </c>
      <c r="C152" s="47" t="s">
        <v>474</v>
      </c>
      <c r="D152" s="47" t="str">
        <f>PEC_List[[#This Row],[DBCA region]]</f>
        <v>Pilbara</v>
      </c>
      <c r="E152" s="48" t="s">
        <v>887</v>
      </c>
      <c r="F152" s="48" t="s">
        <v>888</v>
      </c>
      <c r="G152" s="48"/>
      <c r="H152" s="48" t="s">
        <v>889</v>
      </c>
      <c r="I152" s="48" t="s">
        <v>508</v>
      </c>
      <c r="J152" s="48"/>
      <c r="K152" s="48" t="s">
        <v>120</v>
      </c>
      <c r="L152" s="48" t="s">
        <v>150</v>
      </c>
    </row>
    <row r="153" spans="1:12" ht="32" x14ac:dyDescent="0.2">
      <c r="A153" s="48">
        <v>138</v>
      </c>
      <c r="B153" s="46" t="s">
        <v>416</v>
      </c>
      <c r="C153" s="47" t="s">
        <v>474</v>
      </c>
      <c r="D153" s="47" t="str">
        <f>PEC_List[[#This Row],[DBCA region]]</f>
        <v>Goldfields</v>
      </c>
      <c r="E153" s="47" t="s">
        <v>890</v>
      </c>
      <c r="F153" s="48" t="s">
        <v>891</v>
      </c>
      <c r="G153" s="48"/>
      <c r="H153" s="48"/>
      <c r="I153" s="48" t="s">
        <v>487</v>
      </c>
      <c r="J153" s="48"/>
      <c r="K153" s="48" t="s">
        <v>494</v>
      </c>
      <c r="L153" s="48" t="s">
        <v>417</v>
      </c>
    </row>
    <row r="154" spans="1:12" ht="32" x14ac:dyDescent="0.2">
      <c r="A154" s="48">
        <v>139</v>
      </c>
      <c r="B154" s="46" t="s">
        <v>76</v>
      </c>
      <c r="C154" s="47" t="s">
        <v>474</v>
      </c>
      <c r="D154" s="47" t="str">
        <f>PEC_List[[#This Row],[DBCA region]]</f>
        <v>Midwest</v>
      </c>
      <c r="E154" s="47" t="s">
        <v>892</v>
      </c>
      <c r="F154" s="48" t="s">
        <v>893</v>
      </c>
      <c r="G154" s="48"/>
      <c r="H154" s="48" t="s">
        <v>894</v>
      </c>
      <c r="I154" s="48" t="s">
        <v>487</v>
      </c>
      <c r="J154" s="48"/>
      <c r="K154" s="48" t="s">
        <v>118</v>
      </c>
      <c r="L154" s="48" t="s">
        <v>592</v>
      </c>
    </row>
    <row r="155" spans="1:12" ht="32" x14ac:dyDescent="0.2">
      <c r="A155" s="48">
        <v>140</v>
      </c>
      <c r="B155" s="46" t="s">
        <v>29</v>
      </c>
      <c r="C155" s="47" t="s">
        <v>474</v>
      </c>
      <c r="D155" s="47" t="str">
        <f>PEC_List[[#This Row],[DBCA region]]</f>
        <v>Swan</v>
      </c>
      <c r="E155" s="48" t="s">
        <v>895</v>
      </c>
      <c r="F155" s="47" t="s">
        <v>896</v>
      </c>
      <c r="G155" s="52"/>
      <c r="H155" s="52"/>
      <c r="I155" s="48" t="s">
        <v>482</v>
      </c>
      <c r="J155" s="47"/>
      <c r="K155" s="48" t="s">
        <v>27</v>
      </c>
      <c r="L155" s="48" t="s">
        <v>30</v>
      </c>
    </row>
    <row r="156" spans="1:12" ht="32" x14ac:dyDescent="0.2">
      <c r="A156" s="48">
        <v>141</v>
      </c>
      <c r="B156" s="46" t="s">
        <v>56</v>
      </c>
      <c r="C156" s="47" t="s">
        <v>474</v>
      </c>
      <c r="D156" s="47" t="str">
        <f>PEC_List[[#This Row],[DBCA region]]</f>
        <v>Kimberley</v>
      </c>
      <c r="E156" s="47" t="s">
        <v>897</v>
      </c>
      <c r="F156" s="48" t="s">
        <v>898</v>
      </c>
      <c r="G156" s="48"/>
      <c r="H156" s="48" t="s">
        <v>899</v>
      </c>
      <c r="I156" s="48" t="s">
        <v>487</v>
      </c>
      <c r="J156" s="48"/>
      <c r="K156" s="48" t="s">
        <v>68</v>
      </c>
      <c r="L156" s="48" t="s">
        <v>57</v>
      </c>
    </row>
    <row r="157" spans="1:12" ht="32" x14ac:dyDescent="0.2">
      <c r="A157" s="48">
        <v>142</v>
      </c>
      <c r="B157" s="46" t="s">
        <v>76</v>
      </c>
      <c r="C157" s="47" t="s">
        <v>474</v>
      </c>
      <c r="D157" s="47" t="str">
        <f>PEC_List[[#This Row],[DBCA region]]</f>
        <v>Midwest</v>
      </c>
      <c r="E157" s="48" t="s">
        <v>900</v>
      </c>
      <c r="F157" s="48" t="s">
        <v>901</v>
      </c>
      <c r="G157" s="48"/>
      <c r="H157" s="48" t="s">
        <v>486</v>
      </c>
      <c r="I157" s="48" t="s">
        <v>487</v>
      </c>
      <c r="J157" s="48"/>
      <c r="K157" s="48" t="s">
        <v>167</v>
      </c>
      <c r="L157" s="48" t="s">
        <v>167</v>
      </c>
    </row>
    <row r="158" spans="1:12" ht="32" x14ac:dyDescent="0.2">
      <c r="A158" s="48">
        <v>143</v>
      </c>
      <c r="B158" s="50" t="s">
        <v>120</v>
      </c>
      <c r="C158" s="47" t="s">
        <v>474</v>
      </c>
      <c r="D158" s="47" t="str">
        <f>PEC_List[[#This Row],[DBCA region]]</f>
        <v>Pilbara</v>
      </c>
      <c r="E158" s="47" t="s">
        <v>902</v>
      </c>
      <c r="F158" s="48" t="s">
        <v>903</v>
      </c>
      <c r="G158" s="48"/>
      <c r="H158" s="48" t="s">
        <v>904</v>
      </c>
      <c r="I158" s="47" t="s">
        <v>905</v>
      </c>
      <c r="J158" s="48"/>
      <c r="K158" s="48" t="s">
        <v>120</v>
      </c>
      <c r="L158" s="48" t="s">
        <v>150</v>
      </c>
    </row>
    <row r="159" spans="1:12" ht="64" x14ac:dyDescent="0.2">
      <c r="A159" s="48">
        <v>144</v>
      </c>
      <c r="B159" s="50" t="s">
        <v>120</v>
      </c>
      <c r="C159" s="47" t="s">
        <v>474</v>
      </c>
      <c r="D159" s="47" t="str">
        <f>PEC_List[[#This Row],[DBCA region]]</f>
        <v>Pilbara</v>
      </c>
      <c r="E159" s="48" t="s">
        <v>906</v>
      </c>
      <c r="F159" s="48" t="s">
        <v>907</v>
      </c>
      <c r="G159" s="48"/>
      <c r="H159" s="48" t="s">
        <v>908</v>
      </c>
      <c r="I159" s="47" t="s">
        <v>905</v>
      </c>
      <c r="J159" s="48"/>
      <c r="K159" s="48" t="s">
        <v>120</v>
      </c>
      <c r="L159" s="48" t="s">
        <v>150</v>
      </c>
    </row>
    <row r="160" spans="1:12" ht="32" x14ac:dyDescent="0.2">
      <c r="A160" s="48">
        <v>145</v>
      </c>
      <c r="B160" s="46" t="s">
        <v>416</v>
      </c>
      <c r="C160" s="47" t="s">
        <v>567</v>
      </c>
      <c r="D160" s="47" t="s">
        <v>723</v>
      </c>
      <c r="E160" s="48" t="s">
        <v>909</v>
      </c>
      <c r="F160" s="48" t="s">
        <v>910</v>
      </c>
      <c r="G160" s="48"/>
      <c r="H160" s="48" t="s">
        <v>911</v>
      </c>
      <c r="I160" s="47" t="s">
        <v>905</v>
      </c>
      <c r="J160" s="48"/>
      <c r="K160" s="48" t="s">
        <v>592</v>
      </c>
      <c r="L160" s="48" t="s">
        <v>912</v>
      </c>
    </row>
    <row r="161" spans="1:12" ht="32" x14ac:dyDescent="0.2">
      <c r="A161" s="48">
        <v>145</v>
      </c>
      <c r="B161" s="46" t="s">
        <v>76</v>
      </c>
      <c r="C161" s="47" t="s">
        <v>567</v>
      </c>
      <c r="D161" s="47" t="s">
        <v>723</v>
      </c>
      <c r="E161" s="48" t="s">
        <v>909</v>
      </c>
      <c r="F161" s="48" t="s">
        <v>910</v>
      </c>
      <c r="G161" s="48"/>
      <c r="H161" s="48" t="s">
        <v>911</v>
      </c>
      <c r="I161" s="47" t="s">
        <v>905</v>
      </c>
      <c r="J161" s="48"/>
      <c r="K161" s="48" t="s">
        <v>592</v>
      </c>
      <c r="L161" s="48" t="s">
        <v>912</v>
      </c>
    </row>
    <row r="162" spans="1:12" ht="16" x14ac:dyDescent="0.2">
      <c r="A162" s="48">
        <v>146</v>
      </c>
      <c r="B162" s="46" t="s">
        <v>76</v>
      </c>
      <c r="C162" s="47" t="s">
        <v>474</v>
      </c>
      <c r="D162" s="47" t="str">
        <f>PEC_List[[#This Row],[DBCA region]]</f>
        <v>Midwest</v>
      </c>
      <c r="E162" s="48" t="s">
        <v>913</v>
      </c>
      <c r="F162" s="48" t="s">
        <v>914</v>
      </c>
      <c r="G162" s="48"/>
      <c r="H162" s="48" t="s">
        <v>915</v>
      </c>
      <c r="I162" s="47" t="s">
        <v>905</v>
      </c>
      <c r="J162" s="48"/>
      <c r="K162" s="48" t="s">
        <v>592</v>
      </c>
      <c r="L162" s="48" t="s">
        <v>592</v>
      </c>
    </row>
    <row r="163" spans="1:12" ht="16" x14ac:dyDescent="0.2">
      <c r="A163" s="48">
        <v>147</v>
      </c>
      <c r="B163" s="46" t="s">
        <v>76</v>
      </c>
      <c r="C163" s="47" t="s">
        <v>474</v>
      </c>
      <c r="D163" s="47" t="str">
        <f>PEC_List[[#This Row],[DBCA region]]</f>
        <v>Midwest</v>
      </c>
      <c r="E163" s="47" t="s">
        <v>916</v>
      </c>
      <c r="F163" s="48" t="s">
        <v>917</v>
      </c>
      <c r="G163" s="48"/>
      <c r="H163" s="48" t="s">
        <v>918</v>
      </c>
      <c r="I163" s="47" t="s">
        <v>905</v>
      </c>
      <c r="J163" s="48"/>
      <c r="K163" s="48" t="s">
        <v>592</v>
      </c>
      <c r="L163" s="48" t="s">
        <v>592</v>
      </c>
    </row>
    <row r="164" spans="1:12" ht="16" x14ac:dyDescent="0.2">
      <c r="A164" s="48">
        <v>148</v>
      </c>
      <c r="B164" s="46" t="s">
        <v>76</v>
      </c>
      <c r="C164" s="47" t="s">
        <v>474</v>
      </c>
      <c r="D164" s="47" t="str">
        <f>PEC_List[[#This Row],[DBCA region]]</f>
        <v>Midwest</v>
      </c>
      <c r="E164" s="48" t="s">
        <v>919</v>
      </c>
      <c r="F164" s="48" t="s">
        <v>920</v>
      </c>
      <c r="G164" s="48"/>
      <c r="H164" s="48" t="s">
        <v>921</v>
      </c>
      <c r="I164" s="47" t="s">
        <v>905</v>
      </c>
      <c r="J164" s="48"/>
      <c r="K164" s="48" t="s">
        <v>592</v>
      </c>
      <c r="L164" s="48" t="s">
        <v>592</v>
      </c>
    </row>
    <row r="165" spans="1:12" ht="32" x14ac:dyDescent="0.2">
      <c r="A165" s="48">
        <v>149</v>
      </c>
      <c r="B165" s="46" t="s">
        <v>76</v>
      </c>
      <c r="C165" s="47" t="s">
        <v>474</v>
      </c>
      <c r="D165" s="47" t="str">
        <f>PEC_List[[#This Row],[DBCA region]]</f>
        <v>Midwest</v>
      </c>
      <c r="E165" s="48" t="s">
        <v>922</v>
      </c>
      <c r="F165" s="48" t="s">
        <v>923</v>
      </c>
      <c r="G165" s="48"/>
      <c r="H165" s="48" t="s">
        <v>924</v>
      </c>
      <c r="I165" s="47" t="s">
        <v>905</v>
      </c>
      <c r="J165" s="48"/>
      <c r="K165" s="48" t="s">
        <v>592</v>
      </c>
      <c r="L165" s="48" t="s">
        <v>592</v>
      </c>
    </row>
    <row r="166" spans="1:12" ht="32" x14ac:dyDescent="0.2">
      <c r="A166" s="48">
        <v>150</v>
      </c>
      <c r="B166" s="46" t="s">
        <v>56</v>
      </c>
      <c r="C166" s="47" t="s">
        <v>474</v>
      </c>
      <c r="D166" s="47" t="str">
        <f>PEC_List[[#This Row],[DBCA region]]</f>
        <v>Kimberley</v>
      </c>
      <c r="E166" s="48" t="s">
        <v>925</v>
      </c>
      <c r="F166" s="48" t="s">
        <v>926</v>
      </c>
      <c r="G166" s="48"/>
      <c r="H166" s="48" t="s">
        <v>927</v>
      </c>
      <c r="I166" s="48" t="s">
        <v>487</v>
      </c>
      <c r="J166" s="48"/>
      <c r="K166" s="48" t="s">
        <v>54</v>
      </c>
      <c r="L166" s="48" t="s">
        <v>57</v>
      </c>
    </row>
    <row r="167" spans="1:12" ht="16" x14ac:dyDescent="0.2">
      <c r="A167" s="48">
        <v>151</v>
      </c>
      <c r="B167" s="46" t="s">
        <v>76</v>
      </c>
      <c r="C167" s="47" t="s">
        <v>474</v>
      </c>
      <c r="D167" s="47" t="str">
        <f>PEC_List[[#This Row],[DBCA region]]</f>
        <v>Midwest</v>
      </c>
      <c r="E167" s="48" t="s">
        <v>928</v>
      </c>
      <c r="F167" s="48" t="s">
        <v>929</v>
      </c>
      <c r="G167" s="48"/>
      <c r="H167" s="48" t="s">
        <v>930</v>
      </c>
      <c r="I167" s="47" t="s">
        <v>905</v>
      </c>
      <c r="J167" s="48"/>
      <c r="K167" s="48" t="s">
        <v>592</v>
      </c>
      <c r="L167" s="48" t="s">
        <v>592</v>
      </c>
    </row>
    <row r="168" spans="1:12" ht="16" x14ac:dyDescent="0.2">
      <c r="A168" s="48">
        <v>152</v>
      </c>
      <c r="B168" s="46" t="s">
        <v>56</v>
      </c>
      <c r="C168" s="47" t="s">
        <v>474</v>
      </c>
      <c r="D168" s="47" t="str">
        <f>PEC_List[[#This Row],[DBCA region]]</f>
        <v>Kimberley</v>
      </c>
      <c r="E168" s="48" t="s">
        <v>931</v>
      </c>
      <c r="F168" s="48" t="s">
        <v>932</v>
      </c>
      <c r="G168" s="48"/>
      <c r="H168" s="48" t="s">
        <v>933</v>
      </c>
      <c r="I168" s="48" t="s">
        <v>487</v>
      </c>
      <c r="J168" s="48"/>
      <c r="K168" s="48" t="s">
        <v>54</v>
      </c>
      <c r="L168" s="48" t="s">
        <v>57</v>
      </c>
    </row>
    <row r="169" spans="1:12" ht="32" x14ac:dyDescent="0.2">
      <c r="A169" s="48">
        <v>153</v>
      </c>
      <c r="B169" s="46" t="s">
        <v>56</v>
      </c>
      <c r="C169" s="47" t="s">
        <v>474</v>
      </c>
      <c r="D169" s="47" t="str">
        <f>PEC_List[[#This Row],[DBCA region]]</f>
        <v>Kimberley</v>
      </c>
      <c r="E169" s="48" t="s">
        <v>925</v>
      </c>
      <c r="F169" s="48" t="s">
        <v>934</v>
      </c>
      <c r="G169" s="48"/>
      <c r="H169" s="48" t="s">
        <v>935</v>
      </c>
      <c r="I169" s="48" t="s">
        <v>482</v>
      </c>
      <c r="J169" s="48"/>
      <c r="K169" s="48" t="s">
        <v>54</v>
      </c>
      <c r="L169" s="48" t="s">
        <v>57</v>
      </c>
    </row>
    <row r="170" spans="1:12" ht="144" x14ac:dyDescent="0.2">
      <c r="A170" s="48">
        <v>154</v>
      </c>
      <c r="B170" s="46" t="s">
        <v>194</v>
      </c>
      <c r="C170" s="47" t="s">
        <v>567</v>
      </c>
      <c r="D170" s="47" t="s">
        <v>936</v>
      </c>
      <c r="E170" s="48" t="s">
        <v>937</v>
      </c>
      <c r="F170" s="48" t="s">
        <v>938</v>
      </c>
      <c r="G170" s="48"/>
      <c r="H170" s="48" t="s">
        <v>939</v>
      </c>
      <c r="I170" s="48" t="s">
        <v>508</v>
      </c>
      <c r="J170" s="48"/>
      <c r="K170" s="48" t="s">
        <v>630</v>
      </c>
      <c r="L170" s="48" t="s">
        <v>940</v>
      </c>
    </row>
    <row r="171" spans="1:12" ht="144" x14ac:dyDescent="0.2">
      <c r="A171" s="48">
        <v>154</v>
      </c>
      <c r="B171" s="46" t="s">
        <v>216</v>
      </c>
      <c r="C171" s="47" t="s">
        <v>567</v>
      </c>
      <c r="D171" s="47" t="s">
        <v>936</v>
      </c>
      <c r="E171" s="48" t="s">
        <v>937</v>
      </c>
      <c r="F171" s="48" t="s">
        <v>938</v>
      </c>
      <c r="G171" s="48"/>
      <c r="H171" s="48" t="s">
        <v>939</v>
      </c>
      <c r="I171" s="48" t="s">
        <v>508</v>
      </c>
      <c r="J171" s="48"/>
      <c r="K171" s="48" t="s">
        <v>630</v>
      </c>
      <c r="L171" s="48" t="s">
        <v>940</v>
      </c>
    </row>
    <row r="172" spans="1:12" ht="112" x14ac:dyDescent="0.2">
      <c r="A172" s="48">
        <v>155</v>
      </c>
      <c r="B172" s="46" t="s">
        <v>18</v>
      </c>
      <c r="C172" s="47" t="s">
        <v>474</v>
      </c>
      <c r="D172" s="47" t="str">
        <f>PEC_List[[#This Row],[DBCA region]]</f>
        <v>Warren</v>
      </c>
      <c r="E172" s="47" t="s">
        <v>941</v>
      </c>
      <c r="F172" s="48" t="s">
        <v>942</v>
      </c>
      <c r="G172" s="48"/>
      <c r="H172" s="48" t="s">
        <v>943</v>
      </c>
      <c r="I172" s="48" t="s">
        <v>482</v>
      </c>
      <c r="J172" s="48"/>
      <c r="K172" s="48" t="s">
        <v>18</v>
      </c>
      <c r="L172" s="48" t="s">
        <v>258</v>
      </c>
    </row>
    <row r="173" spans="1:12" ht="32" x14ac:dyDescent="0.2">
      <c r="A173" s="47">
        <v>156</v>
      </c>
      <c r="B173" s="46" t="s">
        <v>56</v>
      </c>
      <c r="C173" s="47" t="s">
        <v>474</v>
      </c>
      <c r="D173" s="47" t="str">
        <f>PEC_List[[#This Row],[DBCA region]]</f>
        <v>Kimberley</v>
      </c>
      <c r="E173" s="47" t="s">
        <v>944</v>
      </c>
      <c r="F173" s="47" t="s">
        <v>944</v>
      </c>
      <c r="G173" s="47"/>
      <c r="H173" s="47" t="s">
        <v>945</v>
      </c>
      <c r="I173" s="47" t="s">
        <v>508</v>
      </c>
      <c r="J173" s="47"/>
      <c r="K173" s="48" t="s">
        <v>524</v>
      </c>
      <c r="L173" s="48" t="s">
        <v>107</v>
      </c>
    </row>
    <row r="174" spans="1:12" ht="32" x14ac:dyDescent="0.2">
      <c r="A174" s="48">
        <v>157</v>
      </c>
      <c r="B174" s="46" t="s">
        <v>76</v>
      </c>
      <c r="C174" s="47" t="s">
        <v>474</v>
      </c>
      <c r="D174" s="47" t="str">
        <f>PEC_List[[#This Row],[DBCA region]]</f>
        <v>Midwest</v>
      </c>
      <c r="E174" s="48" t="s">
        <v>946</v>
      </c>
      <c r="F174" s="48" t="s">
        <v>947</v>
      </c>
      <c r="G174" s="48"/>
      <c r="H174" s="48"/>
      <c r="I174" s="48" t="s">
        <v>487</v>
      </c>
      <c r="J174" s="48"/>
      <c r="K174" s="48" t="s">
        <v>167</v>
      </c>
      <c r="L174" s="48" t="s">
        <v>533</v>
      </c>
    </row>
    <row r="175" spans="1:12" ht="16" x14ac:dyDescent="0.2">
      <c r="A175" s="48">
        <v>158</v>
      </c>
      <c r="B175" s="46" t="s">
        <v>76</v>
      </c>
      <c r="C175" s="47" t="s">
        <v>567</v>
      </c>
      <c r="D175" s="47" t="s">
        <v>577</v>
      </c>
      <c r="E175" s="48" t="s">
        <v>948</v>
      </c>
      <c r="F175" s="48" t="s">
        <v>949</v>
      </c>
      <c r="G175" s="48"/>
      <c r="H175" s="48" t="s">
        <v>950</v>
      </c>
      <c r="I175" s="48" t="s">
        <v>508</v>
      </c>
      <c r="J175" s="48"/>
      <c r="K175" s="48" t="s">
        <v>841</v>
      </c>
      <c r="L175" s="48" t="s">
        <v>592</v>
      </c>
    </row>
    <row r="176" spans="1:12" ht="16" x14ac:dyDescent="0.2">
      <c r="A176" s="48">
        <v>158</v>
      </c>
      <c r="B176" s="50" t="s">
        <v>120</v>
      </c>
      <c r="C176" s="47" t="s">
        <v>567</v>
      </c>
      <c r="D176" s="47" t="s">
        <v>577</v>
      </c>
      <c r="E176" s="48" t="s">
        <v>948</v>
      </c>
      <c r="F176" s="48" t="s">
        <v>949</v>
      </c>
      <c r="G176" s="48"/>
      <c r="H176" s="48" t="s">
        <v>950</v>
      </c>
      <c r="I176" s="48" t="s">
        <v>508</v>
      </c>
      <c r="J176" s="48"/>
      <c r="K176" s="48" t="s">
        <v>841</v>
      </c>
      <c r="L176" s="48" t="s">
        <v>592</v>
      </c>
    </row>
    <row r="177" spans="1:12" ht="32" x14ac:dyDescent="0.2">
      <c r="A177" s="48">
        <v>159</v>
      </c>
      <c r="B177" s="46" t="s">
        <v>416</v>
      </c>
      <c r="C177" s="47" t="s">
        <v>474</v>
      </c>
      <c r="D177" s="47" t="str">
        <f>PEC_List[[#This Row],[DBCA region]]</f>
        <v>Goldfields</v>
      </c>
      <c r="E177" s="48" t="s">
        <v>951</v>
      </c>
      <c r="F177" s="48" t="s">
        <v>952</v>
      </c>
      <c r="G177" s="51"/>
      <c r="H177" s="51"/>
      <c r="I177" s="48" t="s">
        <v>487</v>
      </c>
      <c r="J177" s="48"/>
      <c r="K177" s="48" t="s">
        <v>953</v>
      </c>
      <c r="L177" s="48" t="s">
        <v>417</v>
      </c>
    </row>
    <row r="178" spans="1:12" ht="32" x14ac:dyDescent="0.2">
      <c r="A178" s="48">
        <v>160</v>
      </c>
      <c r="B178" s="46" t="s">
        <v>416</v>
      </c>
      <c r="C178" s="47" t="s">
        <v>474</v>
      </c>
      <c r="D178" s="47" t="str">
        <f>PEC_List[[#This Row],[DBCA region]]</f>
        <v>Goldfields</v>
      </c>
      <c r="E178" s="48" t="s">
        <v>954</v>
      </c>
      <c r="F178" s="48" t="s">
        <v>955</v>
      </c>
      <c r="G178" s="48"/>
      <c r="H178" s="48" t="s">
        <v>486</v>
      </c>
      <c r="I178" s="48" t="s">
        <v>487</v>
      </c>
      <c r="J178" s="48"/>
      <c r="K178" s="48" t="s">
        <v>167</v>
      </c>
      <c r="L178" s="48" t="s">
        <v>417</v>
      </c>
    </row>
    <row r="179" spans="1:12" ht="32" x14ac:dyDescent="0.2">
      <c r="A179" s="48">
        <v>161</v>
      </c>
      <c r="B179" s="46" t="s">
        <v>416</v>
      </c>
      <c r="C179" s="47" t="s">
        <v>474</v>
      </c>
      <c r="D179" s="47" t="str">
        <f>PEC_List[[#This Row],[DBCA region]]</f>
        <v>Goldfields</v>
      </c>
      <c r="E179" s="47" t="s">
        <v>956</v>
      </c>
      <c r="F179" s="48" t="s">
        <v>957</v>
      </c>
      <c r="G179" s="48"/>
      <c r="H179" s="48" t="s">
        <v>486</v>
      </c>
      <c r="I179" s="48" t="s">
        <v>487</v>
      </c>
      <c r="J179" s="48"/>
      <c r="K179" s="48" t="s">
        <v>167</v>
      </c>
      <c r="L179" s="48" t="s">
        <v>417</v>
      </c>
    </row>
    <row r="180" spans="1:12" ht="48" x14ac:dyDescent="0.2">
      <c r="A180" s="48">
        <v>162</v>
      </c>
      <c r="B180" s="46" t="s">
        <v>76</v>
      </c>
      <c r="C180" s="47" t="s">
        <v>474</v>
      </c>
      <c r="D180" s="47" t="str">
        <f>PEC_List[[#This Row],[DBCA region]]</f>
        <v>Midwest</v>
      </c>
      <c r="E180" s="48" t="s">
        <v>958</v>
      </c>
      <c r="F180" s="48" t="s">
        <v>958</v>
      </c>
      <c r="G180" s="48"/>
      <c r="H180" s="48" t="s">
        <v>959</v>
      </c>
      <c r="I180" s="48" t="s">
        <v>487</v>
      </c>
      <c r="J180" s="48"/>
      <c r="K180" s="48" t="s">
        <v>74</v>
      </c>
      <c r="L180" s="48" t="s">
        <v>167</v>
      </c>
    </row>
    <row r="181" spans="1:12" ht="32" x14ac:dyDescent="0.2">
      <c r="A181" s="48">
        <v>163</v>
      </c>
      <c r="B181" s="46" t="s">
        <v>416</v>
      </c>
      <c r="C181" s="47" t="s">
        <v>474</v>
      </c>
      <c r="D181" s="47" t="str">
        <f>PEC_List[[#This Row],[DBCA region]]</f>
        <v>Goldfields</v>
      </c>
      <c r="E181" s="48" t="s">
        <v>960</v>
      </c>
      <c r="F181" s="48" t="s">
        <v>961</v>
      </c>
      <c r="G181" s="48"/>
      <c r="H181" s="48" t="s">
        <v>486</v>
      </c>
      <c r="I181" s="48" t="s">
        <v>487</v>
      </c>
      <c r="J181" s="48"/>
      <c r="K181" s="48" t="s">
        <v>167</v>
      </c>
      <c r="L181" s="48" t="s">
        <v>417</v>
      </c>
    </row>
    <row r="182" spans="1:12" ht="48" x14ac:dyDescent="0.2">
      <c r="A182" s="48">
        <v>164</v>
      </c>
      <c r="B182" s="50" t="s">
        <v>120</v>
      </c>
      <c r="C182" s="47" t="s">
        <v>474</v>
      </c>
      <c r="D182" s="47" t="str">
        <f>PEC_List[[#This Row],[DBCA region]]</f>
        <v>Pilbara</v>
      </c>
      <c r="E182" s="48" t="s">
        <v>962</v>
      </c>
      <c r="F182" s="48" t="s">
        <v>963</v>
      </c>
      <c r="G182" s="48"/>
      <c r="H182" s="48" t="s">
        <v>964</v>
      </c>
      <c r="I182" s="48" t="s">
        <v>508</v>
      </c>
      <c r="J182" s="48"/>
      <c r="K182" s="48" t="s">
        <v>120</v>
      </c>
      <c r="L182" s="48" t="s">
        <v>150</v>
      </c>
    </row>
    <row r="183" spans="1:12" ht="32" x14ac:dyDescent="0.2">
      <c r="A183" s="48">
        <v>165</v>
      </c>
      <c r="B183" s="46" t="s">
        <v>76</v>
      </c>
      <c r="C183" s="47" t="s">
        <v>474</v>
      </c>
      <c r="D183" s="47" t="str">
        <f>PEC_List[[#This Row],[DBCA region]]</f>
        <v>Midwest</v>
      </c>
      <c r="E183" s="48" t="s">
        <v>965</v>
      </c>
      <c r="F183" s="48" t="s">
        <v>966</v>
      </c>
      <c r="G183" s="48"/>
      <c r="H183" s="48" t="s">
        <v>486</v>
      </c>
      <c r="I183" s="48" t="s">
        <v>487</v>
      </c>
      <c r="J183" s="48"/>
      <c r="K183" s="48" t="s">
        <v>167</v>
      </c>
      <c r="L183" s="48" t="s">
        <v>533</v>
      </c>
    </row>
    <row r="184" spans="1:12" ht="32" x14ac:dyDescent="0.2">
      <c r="A184" s="48">
        <v>166</v>
      </c>
      <c r="B184" s="46" t="s">
        <v>76</v>
      </c>
      <c r="C184" s="47" t="s">
        <v>474</v>
      </c>
      <c r="D184" s="47" t="str">
        <f>PEC_List[[#This Row],[DBCA region]]</f>
        <v>Midwest</v>
      </c>
      <c r="E184" s="48" t="s">
        <v>967</v>
      </c>
      <c r="F184" s="48" t="s">
        <v>968</v>
      </c>
      <c r="G184" s="48"/>
      <c r="H184" s="48" t="s">
        <v>486</v>
      </c>
      <c r="I184" s="48" t="s">
        <v>487</v>
      </c>
      <c r="J184" s="48"/>
      <c r="K184" s="48" t="s">
        <v>167</v>
      </c>
      <c r="L184" s="48" t="s">
        <v>167</v>
      </c>
    </row>
    <row r="185" spans="1:12" ht="32" x14ac:dyDescent="0.2">
      <c r="A185" s="48">
        <v>167</v>
      </c>
      <c r="B185" s="46" t="s">
        <v>76</v>
      </c>
      <c r="C185" s="47" t="s">
        <v>474</v>
      </c>
      <c r="D185" s="47" t="str">
        <f>PEC_List[[#This Row],[DBCA region]]</f>
        <v>Midwest</v>
      </c>
      <c r="E185" s="48" t="s">
        <v>969</v>
      </c>
      <c r="F185" s="48" t="s">
        <v>970</v>
      </c>
      <c r="G185" s="48"/>
      <c r="H185" s="48" t="s">
        <v>486</v>
      </c>
      <c r="I185" s="48" t="s">
        <v>487</v>
      </c>
      <c r="J185" s="48"/>
      <c r="K185" s="48" t="s">
        <v>167</v>
      </c>
      <c r="L185" s="48" t="s">
        <v>533</v>
      </c>
    </row>
    <row r="186" spans="1:12" ht="32" x14ac:dyDescent="0.2">
      <c r="A186" s="48">
        <v>168</v>
      </c>
      <c r="B186" s="46" t="s">
        <v>416</v>
      </c>
      <c r="C186" s="47" t="s">
        <v>474</v>
      </c>
      <c r="D186" s="47" t="str">
        <f>PEC_List[[#This Row],[DBCA region]]</f>
        <v>Goldfields</v>
      </c>
      <c r="E186" s="48" t="s">
        <v>971</v>
      </c>
      <c r="F186" s="48" t="s">
        <v>972</v>
      </c>
      <c r="G186" s="48"/>
      <c r="H186" s="48"/>
      <c r="I186" s="48" t="s">
        <v>487</v>
      </c>
      <c r="J186" s="48"/>
      <c r="K186" s="48" t="s">
        <v>494</v>
      </c>
      <c r="L186" s="48" t="s">
        <v>417</v>
      </c>
    </row>
    <row r="187" spans="1:12" ht="32" x14ac:dyDescent="0.2">
      <c r="A187" s="48">
        <v>169</v>
      </c>
      <c r="B187" s="50" t="s">
        <v>120</v>
      </c>
      <c r="C187" s="47" t="s">
        <v>474</v>
      </c>
      <c r="D187" s="47" t="str">
        <f>PEC_List[[#This Row],[DBCA region]]</f>
        <v>Pilbara</v>
      </c>
      <c r="E187" s="48" t="s">
        <v>973</v>
      </c>
      <c r="F187" s="48" t="s">
        <v>974</v>
      </c>
      <c r="G187" s="48"/>
      <c r="H187" s="48" t="s">
        <v>975</v>
      </c>
      <c r="I187" s="48" t="s">
        <v>508</v>
      </c>
      <c r="J187" s="48"/>
      <c r="K187" s="48" t="s">
        <v>120</v>
      </c>
      <c r="L187" s="48" t="s">
        <v>150</v>
      </c>
    </row>
    <row r="188" spans="1:12" ht="32" x14ac:dyDescent="0.2">
      <c r="A188" s="48">
        <v>170</v>
      </c>
      <c r="B188" s="46" t="s">
        <v>76</v>
      </c>
      <c r="C188" s="47" t="s">
        <v>474</v>
      </c>
      <c r="D188" s="47" t="str">
        <f>PEC_List[[#This Row],[DBCA region]]</f>
        <v>Midwest</v>
      </c>
      <c r="E188" s="48" t="s">
        <v>976</v>
      </c>
      <c r="F188" s="48" t="s">
        <v>977</v>
      </c>
      <c r="G188" s="48"/>
      <c r="H188" s="48" t="s">
        <v>486</v>
      </c>
      <c r="I188" s="48" t="s">
        <v>487</v>
      </c>
      <c r="J188" s="48"/>
      <c r="K188" s="48" t="s">
        <v>167</v>
      </c>
      <c r="L188" s="48" t="s">
        <v>167</v>
      </c>
    </row>
    <row r="189" spans="1:12" ht="32" x14ac:dyDescent="0.2">
      <c r="A189" s="48">
        <v>171</v>
      </c>
      <c r="B189" s="46" t="s">
        <v>76</v>
      </c>
      <c r="C189" s="47" t="s">
        <v>474</v>
      </c>
      <c r="D189" s="47" t="str">
        <f>PEC_List[[#This Row],[DBCA region]]</f>
        <v>Midwest</v>
      </c>
      <c r="E189" s="48" t="s">
        <v>978</v>
      </c>
      <c r="F189" s="48" t="s">
        <v>979</v>
      </c>
      <c r="G189" s="48"/>
      <c r="H189" s="48"/>
      <c r="I189" s="48" t="s">
        <v>487</v>
      </c>
      <c r="J189" s="48"/>
      <c r="K189" s="48" t="s">
        <v>167</v>
      </c>
      <c r="L189" s="48" t="s">
        <v>167</v>
      </c>
    </row>
    <row r="190" spans="1:12" ht="32" x14ac:dyDescent="0.2">
      <c r="A190" s="48">
        <v>172</v>
      </c>
      <c r="B190" s="46" t="s">
        <v>416</v>
      </c>
      <c r="C190" s="47" t="s">
        <v>474</v>
      </c>
      <c r="D190" s="47" t="str">
        <f>PEC_List[[#This Row],[DBCA region]]</f>
        <v>Goldfields</v>
      </c>
      <c r="E190" s="47" t="s">
        <v>980</v>
      </c>
      <c r="F190" s="48" t="s">
        <v>981</v>
      </c>
      <c r="G190" s="48"/>
      <c r="H190" s="48"/>
      <c r="I190" s="48" t="s">
        <v>487</v>
      </c>
      <c r="J190" s="48"/>
      <c r="K190" s="48" t="s">
        <v>722</v>
      </c>
      <c r="L190" s="48" t="s">
        <v>417</v>
      </c>
    </row>
    <row r="191" spans="1:12" ht="32" x14ac:dyDescent="0.2">
      <c r="A191" s="48">
        <v>173</v>
      </c>
      <c r="B191" s="46" t="s">
        <v>56</v>
      </c>
      <c r="C191" s="47" t="s">
        <v>474</v>
      </c>
      <c r="D191" s="47" t="str">
        <f>PEC_List[[#This Row],[DBCA region]]</f>
        <v>Kimberley</v>
      </c>
      <c r="E191" s="48" t="s">
        <v>982</v>
      </c>
      <c r="F191" s="47" t="s">
        <v>982</v>
      </c>
      <c r="G191" s="47"/>
      <c r="H191" s="47" t="s">
        <v>983</v>
      </c>
      <c r="I191" s="47" t="s">
        <v>508</v>
      </c>
      <c r="J191" s="47"/>
      <c r="K191" s="48" t="s">
        <v>984</v>
      </c>
      <c r="L191" s="48" t="s">
        <v>107</v>
      </c>
    </row>
    <row r="192" spans="1:12" ht="48" x14ac:dyDescent="0.2">
      <c r="A192" s="48">
        <v>174</v>
      </c>
      <c r="B192" s="46" t="s">
        <v>76</v>
      </c>
      <c r="C192" s="47" t="s">
        <v>474</v>
      </c>
      <c r="D192" s="47" t="str">
        <f>PEC_List[[#This Row],[DBCA region]]</f>
        <v>Midwest</v>
      </c>
      <c r="E192" s="48" t="s">
        <v>985</v>
      </c>
      <c r="F192" s="48" t="s">
        <v>986</v>
      </c>
      <c r="G192" s="48"/>
      <c r="H192" s="48" t="s">
        <v>987</v>
      </c>
      <c r="I192" s="47" t="s">
        <v>905</v>
      </c>
      <c r="J192" s="48"/>
      <c r="K192" s="48" t="s">
        <v>118</v>
      </c>
      <c r="L192" s="48" t="s">
        <v>121</v>
      </c>
    </row>
    <row r="193" spans="1:12" ht="32" x14ac:dyDescent="0.2">
      <c r="A193" s="48">
        <v>175</v>
      </c>
      <c r="B193" s="46" t="s">
        <v>416</v>
      </c>
      <c r="C193" s="47" t="s">
        <v>474</v>
      </c>
      <c r="D193" s="47" t="str">
        <f>PEC_List[[#This Row],[DBCA region]]</f>
        <v>Goldfields</v>
      </c>
      <c r="E193" s="48" t="s">
        <v>988</v>
      </c>
      <c r="F193" s="48" t="s">
        <v>989</v>
      </c>
      <c r="G193" s="48"/>
      <c r="H193" s="48" t="s">
        <v>486</v>
      </c>
      <c r="I193" s="48" t="s">
        <v>487</v>
      </c>
      <c r="J193" s="48"/>
      <c r="K193" s="48" t="s">
        <v>167</v>
      </c>
      <c r="L193" s="48" t="s">
        <v>417</v>
      </c>
    </row>
    <row r="194" spans="1:12" ht="32" x14ac:dyDescent="0.2">
      <c r="A194" s="48">
        <v>176</v>
      </c>
      <c r="B194" s="46" t="s">
        <v>416</v>
      </c>
      <c r="C194" s="47" t="s">
        <v>474</v>
      </c>
      <c r="D194" s="47" t="str">
        <f>PEC_List[[#This Row],[DBCA region]]</f>
        <v>Goldfields</v>
      </c>
      <c r="E194" s="48" t="s">
        <v>990</v>
      </c>
      <c r="F194" s="48" t="s">
        <v>991</v>
      </c>
      <c r="G194" s="48"/>
      <c r="H194" s="48"/>
      <c r="I194" s="48" t="s">
        <v>487</v>
      </c>
      <c r="J194" s="48"/>
      <c r="K194" s="48" t="s">
        <v>167</v>
      </c>
      <c r="L194" s="48" t="s">
        <v>417</v>
      </c>
    </row>
    <row r="195" spans="1:12" ht="32" x14ac:dyDescent="0.2">
      <c r="A195" s="48">
        <v>177</v>
      </c>
      <c r="B195" s="46" t="s">
        <v>416</v>
      </c>
      <c r="C195" s="47" t="s">
        <v>474</v>
      </c>
      <c r="D195" s="47" t="str">
        <f>PEC_List[[#This Row],[DBCA region]]</f>
        <v>Goldfields</v>
      </c>
      <c r="E195" s="48" t="s">
        <v>992</v>
      </c>
      <c r="F195" s="48" t="s">
        <v>993</v>
      </c>
      <c r="G195" s="48"/>
      <c r="H195" s="48" t="s">
        <v>486</v>
      </c>
      <c r="I195" s="48" t="s">
        <v>487</v>
      </c>
      <c r="J195" s="48"/>
      <c r="K195" s="48" t="s">
        <v>167</v>
      </c>
      <c r="L195" s="48" t="s">
        <v>417</v>
      </c>
    </row>
    <row r="196" spans="1:12" ht="32" x14ac:dyDescent="0.2">
      <c r="A196" s="48">
        <v>178</v>
      </c>
      <c r="B196" s="46" t="s">
        <v>416</v>
      </c>
      <c r="C196" s="47" t="s">
        <v>474</v>
      </c>
      <c r="D196" s="47" t="str">
        <f>PEC_List[[#This Row],[DBCA region]]</f>
        <v>Goldfields</v>
      </c>
      <c r="E196" s="48" t="s">
        <v>994</v>
      </c>
      <c r="F196" s="48" t="s">
        <v>995</v>
      </c>
      <c r="G196" s="48"/>
      <c r="H196" s="48" t="s">
        <v>486</v>
      </c>
      <c r="I196" s="48" t="s">
        <v>487</v>
      </c>
      <c r="J196" s="48"/>
      <c r="K196" s="48" t="s">
        <v>167</v>
      </c>
      <c r="L196" s="48" t="s">
        <v>417</v>
      </c>
    </row>
    <row r="197" spans="1:12" ht="48" x14ac:dyDescent="0.2">
      <c r="A197" s="48">
        <v>179</v>
      </c>
      <c r="B197" s="46" t="s">
        <v>416</v>
      </c>
      <c r="C197" s="47" t="s">
        <v>474</v>
      </c>
      <c r="D197" s="47" t="str">
        <f>PEC_List[[#This Row],[DBCA region]]</f>
        <v>Goldfields</v>
      </c>
      <c r="E197" s="48" t="s">
        <v>996</v>
      </c>
      <c r="F197" s="48" t="s">
        <v>997</v>
      </c>
      <c r="G197" s="48"/>
      <c r="H197" s="48" t="s">
        <v>486</v>
      </c>
      <c r="I197" s="48" t="s">
        <v>487</v>
      </c>
      <c r="J197" s="48"/>
      <c r="K197" s="48" t="s">
        <v>167</v>
      </c>
      <c r="L197" s="48" t="s">
        <v>417</v>
      </c>
    </row>
    <row r="198" spans="1:12" ht="32" x14ac:dyDescent="0.2">
      <c r="A198" s="48">
        <v>180</v>
      </c>
      <c r="B198" s="46" t="s">
        <v>416</v>
      </c>
      <c r="C198" s="47" t="s">
        <v>474</v>
      </c>
      <c r="D198" s="47" t="str">
        <f>PEC_List[[#This Row],[DBCA region]]</f>
        <v>Goldfields</v>
      </c>
      <c r="E198" s="48" t="s">
        <v>998</v>
      </c>
      <c r="F198" s="48" t="s">
        <v>999</v>
      </c>
      <c r="G198" s="48"/>
      <c r="H198" s="48" t="s">
        <v>486</v>
      </c>
      <c r="I198" s="48" t="s">
        <v>487</v>
      </c>
      <c r="J198" s="48"/>
      <c r="K198" s="48" t="s">
        <v>167</v>
      </c>
      <c r="L198" s="48" t="s">
        <v>417</v>
      </c>
    </row>
    <row r="199" spans="1:12" ht="32" x14ac:dyDescent="0.2">
      <c r="A199" s="48">
        <v>181</v>
      </c>
      <c r="B199" s="46" t="s">
        <v>416</v>
      </c>
      <c r="C199" s="47" t="s">
        <v>474</v>
      </c>
      <c r="D199" s="47" t="str">
        <f>PEC_List[[#This Row],[DBCA region]]</f>
        <v>Goldfields</v>
      </c>
      <c r="E199" s="48" t="s">
        <v>1000</v>
      </c>
      <c r="F199" s="48" t="s">
        <v>1001</v>
      </c>
      <c r="G199" s="48"/>
      <c r="H199" s="48" t="s">
        <v>486</v>
      </c>
      <c r="I199" s="48" t="s">
        <v>487</v>
      </c>
      <c r="J199" s="48"/>
      <c r="K199" s="48" t="s">
        <v>167</v>
      </c>
      <c r="L199" s="48" t="s">
        <v>417</v>
      </c>
    </row>
    <row r="200" spans="1:12" ht="32" x14ac:dyDescent="0.2">
      <c r="A200" s="48">
        <v>182</v>
      </c>
      <c r="B200" s="46" t="s">
        <v>416</v>
      </c>
      <c r="C200" s="47" t="s">
        <v>474</v>
      </c>
      <c r="D200" s="47" t="str">
        <f>PEC_List[[#This Row],[DBCA region]]</f>
        <v>Goldfields</v>
      </c>
      <c r="E200" s="48" t="s">
        <v>1002</v>
      </c>
      <c r="F200" s="48" t="s">
        <v>1003</v>
      </c>
      <c r="G200" s="48"/>
      <c r="H200" s="48"/>
      <c r="I200" s="48" t="s">
        <v>487</v>
      </c>
      <c r="J200" s="48"/>
      <c r="K200" s="48" t="s">
        <v>1004</v>
      </c>
      <c r="L200" s="48" t="s">
        <v>417</v>
      </c>
    </row>
    <row r="201" spans="1:12" ht="32" x14ac:dyDescent="0.2">
      <c r="A201" s="48">
        <v>183</v>
      </c>
      <c r="B201" s="46" t="s">
        <v>56</v>
      </c>
      <c r="C201" s="47" t="s">
        <v>474</v>
      </c>
      <c r="D201" s="47" t="str">
        <f>PEC_List[[#This Row],[DBCA region]]</f>
        <v>Kimberley</v>
      </c>
      <c r="E201" s="47" t="s">
        <v>1005</v>
      </c>
      <c r="F201" s="48" t="s">
        <v>1005</v>
      </c>
      <c r="G201" s="48"/>
      <c r="H201" s="48" t="s">
        <v>1006</v>
      </c>
      <c r="I201" s="48" t="s">
        <v>508</v>
      </c>
      <c r="J201" s="48"/>
      <c r="K201" s="48" t="s">
        <v>524</v>
      </c>
      <c r="L201" s="48" t="s">
        <v>107</v>
      </c>
    </row>
    <row r="202" spans="1:12" ht="32" x14ac:dyDescent="0.2">
      <c r="A202" s="48">
        <v>184</v>
      </c>
      <c r="B202" s="46" t="s">
        <v>56</v>
      </c>
      <c r="C202" s="47" t="s">
        <v>474</v>
      </c>
      <c r="D202" s="47" t="str">
        <f>PEC_List[[#This Row],[DBCA region]]</f>
        <v>Kimberley</v>
      </c>
      <c r="E202" s="47" t="s">
        <v>1007</v>
      </c>
      <c r="F202" s="47" t="s">
        <v>1007</v>
      </c>
      <c r="G202" s="47"/>
      <c r="H202" s="47" t="s">
        <v>1008</v>
      </c>
      <c r="I202" s="47" t="s">
        <v>508</v>
      </c>
      <c r="J202" s="47"/>
      <c r="K202" s="48" t="s">
        <v>1009</v>
      </c>
      <c r="L202" s="48" t="s">
        <v>57</v>
      </c>
    </row>
    <row r="203" spans="1:12" ht="32" x14ac:dyDescent="0.2">
      <c r="A203" s="48">
        <v>185</v>
      </c>
      <c r="B203" s="46" t="s">
        <v>76</v>
      </c>
      <c r="C203" s="47" t="s">
        <v>474</v>
      </c>
      <c r="D203" s="47" t="str">
        <f>PEC_List[[#This Row],[DBCA region]]</f>
        <v>Midwest</v>
      </c>
      <c r="E203" s="47" t="s">
        <v>1010</v>
      </c>
      <c r="F203" s="48" t="s">
        <v>1011</v>
      </c>
      <c r="G203" s="48"/>
      <c r="H203" s="48" t="s">
        <v>1012</v>
      </c>
      <c r="I203" s="48" t="s">
        <v>487</v>
      </c>
      <c r="J203" s="48"/>
      <c r="K203" s="48" t="s">
        <v>74</v>
      </c>
      <c r="L203" s="48" t="s">
        <v>77</v>
      </c>
    </row>
    <row r="204" spans="1:12" ht="32" x14ac:dyDescent="0.2">
      <c r="A204" s="48">
        <v>186</v>
      </c>
      <c r="B204" s="46" t="s">
        <v>76</v>
      </c>
      <c r="C204" s="47" t="s">
        <v>474</v>
      </c>
      <c r="D204" s="47" t="str">
        <f>PEC_List[[#This Row],[DBCA region]]</f>
        <v>Midwest</v>
      </c>
      <c r="E204" s="48" t="s">
        <v>1013</v>
      </c>
      <c r="F204" s="48" t="s">
        <v>1014</v>
      </c>
      <c r="G204" s="48"/>
      <c r="H204" s="48" t="s">
        <v>1015</v>
      </c>
      <c r="I204" s="48" t="s">
        <v>487</v>
      </c>
      <c r="J204" s="48"/>
      <c r="K204" s="48" t="s">
        <v>74</v>
      </c>
      <c r="L204" s="48" t="s">
        <v>77</v>
      </c>
    </row>
    <row r="205" spans="1:12" ht="16" x14ac:dyDescent="0.2">
      <c r="A205" s="48">
        <v>187</v>
      </c>
      <c r="B205" s="46" t="s">
        <v>56</v>
      </c>
      <c r="C205" s="47" t="s">
        <v>567</v>
      </c>
      <c r="D205" s="47" t="s">
        <v>757</v>
      </c>
      <c r="E205" s="48" t="s">
        <v>1016</v>
      </c>
      <c r="F205" s="48" t="s">
        <v>1016</v>
      </c>
      <c r="G205" s="48"/>
      <c r="H205" s="48" t="s">
        <v>1017</v>
      </c>
      <c r="I205" s="48" t="s">
        <v>508</v>
      </c>
      <c r="J205" s="48"/>
      <c r="K205" s="48" t="s">
        <v>54</v>
      </c>
      <c r="L205" s="48" t="s">
        <v>761</v>
      </c>
    </row>
    <row r="206" spans="1:12" ht="16" x14ac:dyDescent="0.2">
      <c r="A206" s="48">
        <v>187</v>
      </c>
      <c r="B206" s="46" t="s">
        <v>120</v>
      </c>
      <c r="C206" s="47" t="s">
        <v>567</v>
      </c>
      <c r="D206" s="47" t="s">
        <v>757</v>
      </c>
      <c r="E206" s="48" t="s">
        <v>1016</v>
      </c>
      <c r="F206" s="48" t="s">
        <v>1016</v>
      </c>
      <c r="G206" s="48"/>
      <c r="H206" s="48" t="s">
        <v>1017</v>
      </c>
      <c r="I206" s="48" t="s">
        <v>508</v>
      </c>
      <c r="J206" s="48"/>
      <c r="K206" s="48" t="s">
        <v>54</v>
      </c>
      <c r="L206" s="48" t="s">
        <v>761</v>
      </c>
    </row>
    <row r="207" spans="1:12" ht="32" x14ac:dyDescent="0.2">
      <c r="A207" s="48">
        <v>188</v>
      </c>
      <c r="B207" s="46" t="s">
        <v>29</v>
      </c>
      <c r="C207" s="47" t="s">
        <v>474</v>
      </c>
      <c r="D207" s="47" t="str">
        <f>PEC_List[[#This Row],[DBCA region]]</f>
        <v>Swan</v>
      </c>
      <c r="E207" s="48" t="s">
        <v>1018</v>
      </c>
      <c r="F207" s="48" t="s">
        <v>1019</v>
      </c>
      <c r="G207" s="48"/>
      <c r="H207" s="48" t="s">
        <v>1020</v>
      </c>
      <c r="I207" s="48" t="s">
        <v>482</v>
      </c>
      <c r="J207" s="48"/>
      <c r="K207" s="48" t="s">
        <v>201</v>
      </c>
      <c r="L207" s="48" t="s">
        <v>497</v>
      </c>
    </row>
    <row r="208" spans="1:12" ht="32" x14ac:dyDescent="0.2">
      <c r="A208" s="48">
        <v>189</v>
      </c>
      <c r="B208" s="46" t="s">
        <v>20</v>
      </c>
      <c r="C208" s="47" t="s">
        <v>567</v>
      </c>
      <c r="D208" s="47" t="s">
        <v>91</v>
      </c>
      <c r="E208" s="48" t="s">
        <v>1021</v>
      </c>
      <c r="F208" s="48" t="s">
        <v>1021</v>
      </c>
      <c r="G208" s="48"/>
      <c r="H208" s="48" t="s">
        <v>1022</v>
      </c>
      <c r="I208" s="48" t="s">
        <v>482</v>
      </c>
      <c r="J208" s="48"/>
      <c r="K208" s="48" t="s">
        <v>27</v>
      </c>
      <c r="L208" s="48" t="s">
        <v>736</v>
      </c>
    </row>
    <row r="209" spans="1:12" ht="32" x14ac:dyDescent="0.2">
      <c r="A209" s="48">
        <v>189</v>
      </c>
      <c r="B209" s="46" t="s">
        <v>29</v>
      </c>
      <c r="C209" s="47" t="s">
        <v>567</v>
      </c>
      <c r="D209" s="47" t="s">
        <v>91</v>
      </c>
      <c r="E209" s="48" t="s">
        <v>1021</v>
      </c>
      <c r="F209" s="48" t="s">
        <v>1021</v>
      </c>
      <c r="G209" s="48"/>
      <c r="H209" s="48" t="s">
        <v>1022</v>
      </c>
      <c r="I209" s="48" t="s">
        <v>482</v>
      </c>
      <c r="J209" s="48"/>
      <c r="K209" s="48" t="s">
        <v>27</v>
      </c>
      <c r="L209" s="48" t="s">
        <v>736</v>
      </c>
    </row>
    <row r="210" spans="1:12" ht="32" x14ac:dyDescent="0.2">
      <c r="A210" s="48">
        <v>190</v>
      </c>
      <c r="B210" s="46" t="s">
        <v>416</v>
      </c>
      <c r="C210" s="47" t="s">
        <v>474</v>
      </c>
      <c r="D210" s="47" t="str">
        <f>PEC_List[[#This Row],[DBCA region]]</f>
        <v>Goldfields</v>
      </c>
      <c r="E210" s="48" t="s">
        <v>1023</v>
      </c>
      <c r="F210" s="48" t="s">
        <v>1024</v>
      </c>
      <c r="G210" s="48"/>
      <c r="H210" s="48" t="s">
        <v>486</v>
      </c>
      <c r="I210" s="48" t="s">
        <v>487</v>
      </c>
      <c r="J210" s="48"/>
      <c r="K210" s="48" t="s">
        <v>533</v>
      </c>
      <c r="L210" s="48" t="s">
        <v>417</v>
      </c>
    </row>
    <row r="211" spans="1:12" ht="48" x14ac:dyDescent="0.2">
      <c r="A211" s="48">
        <v>191</v>
      </c>
      <c r="B211" s="46" t="s">
        <v>18</v>
      </c>
      <c r="C211" s="47" t="s">
        <v>474</v>
      </c>
      <c r="D211" s="47" t="str">
        <f>PEC_List[[#This Row],[DBCA region]]</f>
        <v>Warren</v>
      </c>
      <c r="E211" s="48" t="s">
        <v>1025</v>
      </c>
      <c r="F211" s="48" t="s">
        <v>1026</v>
      </c>
      <c r="G211" s="48"/>
      <c r="H211" s="48" t="s">
        <v>1027</v>
      </c>
      <c r="I211" s="48" t="s">
        <v>487</v>
      </c>
      <c r="J211" s="48"/>
      <c r="K211" s="48" t="s">
        <v>18</v>
      </c>
      <c r="L211" s="48" t="s">
        <v>501</v>
      </c>
    </row>
    <row r="212" spans="1:12" ht="64" x14ac:dyDescent="0.2">
      <c r="A212" s="48">
        <v>192</v>
      </c>
      <c r="B212" s="50" t="s">
        <v>20</v>
      </c>
      <c r="C212" s="47" t="s">
        <v>567</v>
      </c>
      <c r="D212" s="48" t="s">
        <v>91</v>
      </c>
      <c r="E212" s="48" t="s">
        <v>1028</v>
      </c>
      <c r="F212" s="48" t="s">
        <v>1029</v>
      </c>
      <c r="G212" s="48"/>
      <c r="H212" s="48" t="s">
        <v>1030</v>
      </c>
      <c r="I212" s="48" t="s">
        <v>478</v>
      </c>
      <c r="J212" s="48" t="s">
        <v>1031</v>
      </c>
      <c r="K212" s="48" t="s">
        <v>27</v>
      </c>
      <c r="L212" s="48" t="s">
        <v>92</v>
      </c>
    </row>
    <row r="213" spans="1:12" ht="64" x14ac:dyDescent="0.2">
      <c r="A213" s="48">
        <v>192</v>
      </c>
      <c r="B213" s="46" t="s">
        <v>29</v>
      </c>
      <c r="C213" s="47" t="s">
        <v>567</v>
      </c>
      <c r="D213" s="48" t="s">
        <v>91</v>
      </c>
      <c r="E213" s="48" t="s">
        <v>1028</v>
      </c>
      <c r="F213" s="48" t="s">
        <v>1029</v>
      </c>
      <c r="G213" s="48"/>
      <c r="H213" s="48" t="s">
        <v>1030</v>
      </c>
      <c r="I213" s="48" t="s">
        <v>478</v>
      </c>
      <c r="J213" s="48" t="s">
        <v>1031</v>
      </c>
      <c r="K213" s="48" t="s">
        <v>27</v>
      </c>
      <c r="L213" s="48" t="s">
        <v>92</v>
      </c>
    </row>
    <row r="214" spans="1:12" ht="16" x14ac:dyDescent="0.2">
      <c r="A214" s="48">
        <v>193</v>
      </c>
      <c r="B214" s="46" t="s">
        <v>56</v>
      </c>
      <c r="C214" s="47" t="s">
        <v>474</v>
      </c>
      <c r="D214" s="47" t="str">
        <f>PEC_List[[#This Row],[DBCA region]]</f>
        <v>Kimberley</v>
      </c>
      <c r="E214" s="47" t="s">
        <v>1032</v>
      </c>
      <c r="F214" s="48" t="s">
        <v>1032</v>
      </c>
      <c r="G214" s="48"/>
      <c r="H214" s="48" t="s">
        <v>1033</v>
      </c>
      <c r="I214" s="48" t="s">
        <v>508</v>
      </c>
      <c r="J214" s="48"/>
      <c r="K214" s="48" t="s">
        <v>54</v>
      </c>
      <c r="L214" s="48" t="s">
        <v>57</v>
      </c>
    </row>
    <row r="215" spans="1:12" ht="32" x14ac:dyDescent="0.2">
      <c r="A215" s="48">
        <v>194</v>
      </c>
      <c r="B215" s="46" t="s">
        <v>56</v>
      </c>
      <c r="C215" s="47" t="s">
        <v>474</v>
      </c>
      <c r="D215" s="47" t="str">
        <f>PEC_List[[#This Row],[DBCA region]]</f>
        <v>Kimberley</v>
      </c>
      <c r="E215" s="47" t="s">
        <v>1034</v>
      </c>
      <c r="F215" s="48" t="s">
        <v>1034</v>
      </c>
      <c r="G215" s="48"/>
      <c r="H215" s="48" t="s">
        <v>1035</v>
      </c>
      <c r="I215" s="48" t="s">
        <v>508</v>
      </c>
      <c r="J215" s="48"/>
      <c r="K215" s="48" t="s">
        <v>984</v>
      </c>
      <c r="L215" s="48" t="s">
        <v>107</v>
      </c>
    </row>
    <row r="216" spans="1:12" ht="16" x14ac:dyDescent="0.2">
      <c r="A216" s="48">
        <v>195</v>
      </c>
      <c r="B216" s="46" t="s">
        <v>76</v>
      </c>
      <c r="C216" s="47" t="s">
        <v>474</v>
      </c>
      <c r="D216" s="47" t="str">
        <f>PEC_List[[#This Row],[DBCA region]]</f>
        <v>Midwest</v>
      </c>
      <c r="E216" s="47" t="s">
        <v>1036</v>
      </c>
      <c r="F216" s="48" t="s">
        <v>1037</v>
      </c>
      <c r="G216" s="48"/>
      <c r="H216" s="48" t="s">
        <v>1038</v>
      </c>
      <c r="I216" s="48" t="s">
        <v>508</v>
      </c>
      <c r="J216" s="48"/>
      <c r="K216" s="48" t="s">
        <v>118</v>
      </c>
      <c r="L216" s="48" t="s">
        <v>121</v>
      </c>
    </row>
    <row r="217" spans="1:12" ht="32" x14ac:dyDescent="0.2">
      <c r="A217" s="48">
        <v>196</v>
      </c>
      <c r="B217" s="46" t="s">
        <v>76</v>
      </c>
      <c r="C217" s="47" t="s">
        <v>474</v>
      </c>
      <c r="D217" s="47" t="str">
        <f>PEC_List[[#This Row],[DBCA region]]</f>
        <v>Midwest</v>
      </c>
      <c r="E217" s="47" t="s">
        <v>1039</v>
      </c>
      <c r="F217" s="48" t="s">
        <v>1040</v>
      </c>
      <c r="G217" s="48"/>
      <c r="H217" s="48" t="s">
        <v>486</v>
      </c>
      <c r="I217" s="48" t="s">
        <v>487</v>
      </c>
      <c r="J217" s="48"/>
      <c r="K217" s="48" t="s">
        <v>626</v>
      </c>
      <c r="L217" s="48" t="s">
        <v>167</v>
      </c>
    </row>
    <row r="218" spans="1:12" ht="32" x14ac:dyDescent="0.2">
      <c r="A218" s="48">
        <v>197</v>
      </c>
      <c r="B218" s="46" t="s">
        <v>76</v>
      </c>
      <c r="C218" s="47" t="s">
        <v>567</v>
      </c>
      <c r="D218" s="47" t="s">
        <v>577</v>
      </c>
      <c r="E218" s="48" t="s">
        <v>1041</v>
      </c>
      <c r="F218" s="48" t="s">
        <v>1042</v>
      </c>
      <c r="G218" s="48"/>
      <c r="H218" s="48" t="s">
        <v>1043</v>
      </c>
      <c r="I218" s="48" t="s">
        <v>508</v>
      </c>
      <c r="J218" s="48"/>
      <c r="K218" s="48" t="s">
        <v>118</v>
      </c>
      <c r="L218" s="48" t="s">
        <v>581</v>
      </c>
    </row>
    <row r="219" spans="1:12" ht="32" x14ac:dyDescent="0.2">
      <c r="A219" s="48">
        <v>197</v>
      </c>
      <c r="B219" s="50" t="s">
        <v>120</v>
      </c>
      <c r="C219" s="47" t="s">
        <v>567</v>
      </c>
      <c r="D219" s="47" t="s">
        <v>577</v>
      </c>
      <c r="E219" s="48" t="s">
        <v>1041</v>
      </c>
      <c r="F219" s="48" t="s">
        <v>1042</v>
      </c>
      <c r="G219" s="48"/>
      <c r="H219" s="48" t="s">
        <v>1043</v>
      </c>
      <c r="I219" s="48" t="s">
        <v>508</v>
      </c>
      <c r="J219" s="48"/>
      <c r="K219" s="48" t="s">
        <v>118</v>
      </c>
      <c r="L219" s="48" t="s">
        <v>581</v>
      </c>
    </row>
    <row r="220" spans="1:12" ht="32" x14ac:dyDescent="0.2">
      <c r="A220" s="48">
        <v>198</v>
      </c>
      <c r="B220" s="46" t="s">
        <v>76</v>
      </c>
      <c r="C220" s="47" t="s">
        <v>474</v>
      </c>
      <c r="D220" s="47" t="str">
        <f>PEC_List[[#This Row],[DBCA region]]</f>
        <v>Midwest</v>
      </c>
      <c r="E220" s="48" t="s">
        <v>1044</v>
      </c>
      <c r="F220" s="48" t="s">
        <v>1045</v>
      </c>
      <c r="G220" s="48"/>
      <c r="H220" s="48" t="s">
        <v>486</v>
      </c>
      <c r="I220" s="48" t="s">
        <v>487</v>
      </c>
      <c r="J220" s="48"/>
      <c r="K220" s="48" t="s">
        <v>167</v>
      </c>
      <c r="L220" s="48" t="s">
        <v>167</v>
      </c>
    </row>
    <row r="221" spans="1:12" ht="32" x14ac:dyDescent="0.2">
      <c r="A221" s="48">
        <v>199</v>
      </c>
      <c r="B221" s="46" t="s">
        <v>76</v>
      </c>
      <c r="C221" s="47" t="s">
        <v>474</v>
      </c>
      <c r="D221" s="47" t="str">
        <f>PEC_List[[#This Row],[DBCA region]]</f>
        <v>Midwest</v>
      </c>
      <c r="E221" s="48" t="s">
        <v>1046</v>
      </c>
      <c r="F221" s="48" t="s">
        <v>1047</v>
      </c>
      <c r="G221" s="48"/>
      <c r="H221" s="48" t="s">
        <v>486</v>
      </c>
      <c r="I221" s="48" t="s">
        <v>487</v>
      </c>
      <c r="J221" s="48"/>
      <c r="K221" s="48" t="s">
        <v>167</v>
      </c>
      <c r="L221" s="48" t="s">
        <v>167</v>
      </c>
    </row>
    <row r="222" spans="1:12" ht="80" x14ac:dyDescent="0.2">
      <c r="A222" s="48">
        <v>200</v>
      </c>
      <c r="B222" s="50" t="s">
        <v>20</v>
      </c>
      <c r="C222" s="47" t="s">
        <v>474</v>
      </c>
      <c r="D222" s="47" t="str">
        <f>PEC_List[[#This Row],[DBCA region]]</f>
        <v>South West</v>
      </c>
      <c r="E222" s="48" t="s">
        <v>1048</v>
      </c>
      <c r="F222" s="49" t="s">
        <v>1049</v>
      </c>
      <c r="G222" s="48"/>
      <c r="H222" s="48" t="s">
        <v>1050</v>
      </c>
      <c r="I222" s="48" t="s">
        <v>482</v>
      </c>
      <c r="J222" s="48"/>
      <c r="K222" s="48" t="s">
        <v>249</v>
      </c>
      <c r="L222" s="48" t="s">
        <v>21</v>
      </c>
    </row>
    <row r="223" spans="1:12" ht="128" x14ac:dyDescent="0.2">
      <c r="A223" s="48">
        <v>201</v>
      </c>
      <c r="B223" s="46" t="s">
        <v>194</v>
      </c>
      <c r="C223" s="47" t="s">
        <v>474</v>
      </c>
      <c r="D223" s="47" t="str">
        <f>PEC_List[[#This Row],[DBCA region]]</f>
        <v>South Coast</v>
      </c>
      <c r="E223" s="48" t="s">
        <v>1051</v>
      </c>
      <c r="F223" s="49" t="s">
        <v>1052</v>
      </c>
      <c r="G223" s="48"/>
      <c r="H223" s="48" t="s">
        <v>1053</v>
      </c>
      <c r="I223" s="48" t="s">
        <v>487</v>
      </c>
      <c r="J223" s="48"/>
      <c r="K223" s="48" t="s">
        <v>192</v>
      </c>
      <c r="L223" s="48" t="s">
        <v>195</v>
      </c>
    </row>
    <row r="224" spans="1:12" ht="48" x14ac:dyDescent="0.2">
      <c r="A224" s="48">
        <v>202</v>
      </c>
      <c r="B224" s="46" t="s">
        <v>194</v>
      </c>
      <c r="C224" s="47" t="s">
        <v>474</v>
      </c>
      <c r="D224" s="47" t="str">
        <f>PEC_List[[#This Row],[DBCA region]]</f>
        <v>South Coast</v>
      </c>
      <c r="E224" s="48" t="s">
        <v>1054</v>
      </c>
      <c r="F224" s="49" t="s">
        <v>1055</v>
      </c>
      <c r="G224" s="48"/>
      <c r="H224" s="48" t="s">
        <v>1056</v>
      </c>
      <c r="I224" s="48" t="s">
        <v>487</v>
      </c>
      <c r="J224" s="48"/>
      <c r="K224" s="48" t="s">
        <v>249</v>
      </c>
      <c r="L224" s="48" t="s">
        <v>195</v>
      </c>
    </row>
    <row r="225" spans="1:12" ht="96" x14ac:dyDescent="0.2">
      <c r="A225" s="48">
        <v>203</v>
      </c>
      <c r="B225" s="46" t="s">
        <v>194</v>
      </c>
      <c r="C225" s="47" t="s">
        <v>474</v>
      </c>
      <c r="D225" s="47" t="str">
        <f>PEC_List[[#This Row],[DBCA region]]</f>
        <v>South Coast</v>
      </c>
      <c r="E225" s="48" t="s">
        <v>1057</v>
      </c>
      <c r="F225" s="49" t="s">
        <v>1058</v>
      </c>
      <c r="G225" s="48"/>
      <c r="H225" s="48" t="s">
        <v>1059</v>
      </c>
      <c r="I225" s="48" t="s">
        <v>487</v>
      </c>
      <c r="J225" s="48" t="s">
        <v>549</v>
      </c>
      <c r="K225" s="48" t="s">
        <v>545</v>
      </c>
      <c r="L225" s="48" t="s">
        <v>195</v>
      </c>
    </row>
    <row r="226" spans="1:12" ht="32" x14ac:dyDescent="0.2">
      <c r="A226" s="48">
        <v>204</v>
      </c>
      <c r="B226" s="46" t="s">
        <v>416</v>
      </c>
      <c r="C226" s="47" t="s">
        <v>474</v>
      </c>
      <c r="D226" s="47" t="str">
        <f>PEC_List[[#This Row],[DBCA region]]</f>
        <v>Goldfields</v>
      </c>
      <c r="E226" s="48" t="s">
        <v>1060</v>
      </c>
      <c r="F226" s="48" t="s">
        <v>1061</v>
      </c>
      <c r="G226" s="48"/>
      <c r="H226" s="48" t="s">
        <v>486</v>
      </c>
      <c r="I226" s="48" t="s">
        <v>487</v>
      </c>
      <c r="J226" s="48"/>
      <c r="K226" s="48" t="s">
        <v>167</v>
      </c>
      <c r="L226" s="48" t="s">
        <v>417</v>
      </c>
    </row>
    <row r="227" spans="1:12" ht="32" x14ac:dyDescent="0.2">
      <c r="A227" s="48">
        <v>205</v>
      </c>
      <c r="B227" s="46" t="s">
        <v>194</v>
      </c>
      <c r="C227" s="47" t="s">
        <v>474</v>
      </c>
      <c r="D227" s="47" t="str">
        <f>PEC_List[[#This Row],[DBCA region]]</f>
        <v>South Coast</v>
      </c>
      <c r="E227" s="48" t="s">
        <v>1062</v>
      </c>
      <c r="F227" s="48" t="s">
        <v>1063</v>
      </c>
      <c r="G227" s="48"/>
      <c r="H227" s="48" t="s">
        <v>1064</v>
      </c>
      <c r="I227" s="48" t="s">
        <v>487</v>
      </c>
      <c r="J227" s="48"/>
      <c r="K227" s="48" t="s">
        <v>1065</v>
      </c>
      <c r="L227" s="48" t="s">
        <v>435</v>
      </c>
    </row>
    <row r="228" spans="1:12" ht="48" x14ac:dyDescent="0.2">
      <c r="A228" s="48">
        <v>206</v>
      </c>
      <c r="B228" s="46" t="s">
        <v>18</v>
      </c>
      <c r="C228" s="47" t="s">
        <v>474</v>
      </c>
      <c r="D228" s="47" t="str">
        <f>PEC_List[[#This Row],[DBCA region]]</f>
        <v>Warren</v>
      </c>
      <c r="E228" s="48" t="s">
        <v>1066</v>
      </c>
      <c r="F228" s="48" t="s">
        <v>1067</v>
      </c>
      <c r="G228" s="48"/>
      <c r="H228" s="48" t="s">
        <v>1068</v>
      </c>
      <c r="I228" s="48" t="s">
        <v>478</v>
      </c>
      <c r="J228" s="48"/>
      <c r="K228" s="48" t="s">
        <v>18</v>
      </c>
      <c r="L228" s="48" t="s">
        <v>501</v>
      </c>
    </row>
    <row r="229" spans="1:12" ht="32" x14ac:dyDescent="0.2">
      <c r="A229" s="48">
        <v>207</v>
      </c>
      <c r="B229" s="46" t="s">
        <v>29</v>
      </c>
      <c r="C229" s="47" t="s">
        <v>474</v>
      </c>
      <c r="D229" s="47" t="str">
        <f>PEC_List[[#This Row],[DBCA region]]</f>
        <v>Swan</v>
      </c>
      <c r="E229" s="48" t="s">
        <v>1069</v>
      </c>
      <c r="F229" s="47" t="s">
        <v>1070</v>
      </c>
      <c r="G229" s="52"/>
      <c r="H229" s="52"/>
      <c r="I229" s="48" t="s">
        <v>487</v>
      </c>
      <c r="J229" s="47"/>
      <c r="K229" s="48" t="s">
        <v>27</v>
      </c>
      <c r="L229" s="48" t="s">
        <v>30</v>
      </c>
    </row>
    <row r="230" spans="1:12" ht="32" x14ac:dyDescent="0.2">
      <c r="A230" s="48">
        <v>208</v>
      </c>
      <c r="B230" s="46" t="s">
        <v>29</v>
      </c>
      <c r="C230" s="47" t="s">
        <v>474</v>
      </c>
      <c r="D230" s="47" t="str">
        <f>PEC_List[[#This Row],[DBCA region]]</f>
        <v>Swan</v>
      </c>
      <c r="E230" s="47" t="s">
        <v>1071</v>
      </c>
      <c r="F230" s="47" t="s">
        <v>1072</v>
      </c>
      <c r="G230" s="52"/>
      <c r="H230" s="52"/>
      <c r="I230" s="48" t="s">
        <v>487</v>
      </c>
      <c r="J230" s="47"/>
      <c r="K230" s="48" t="s">
        <v>27</v>
      </c>
      <c r="L230" s="48" t="s">
        <v>30</v>
      </c>
    </row>
    <row r="231" spans="1:12" ht="32" x14ac:dyDescent="0.2">
      <c r="A231" s="48">
        <v>209</v>
      </c>
      <c r="B231" s="46" t="s">
        <v>29</v>
      </c>
      <c r="C231" s="47" t="s">
        <v>474</v>
      </c>
      <c r="D231" s="47" t="str">
        <f>PEC_List[[#This Row],[DBCA region]]</f>
        <v>Swan</v>
      </c>
      <c r="E231" s="48" t="s">
        <v>1073</v>
      </c>
      <c r="F231" s="47" t="s">
        <v>1074</v>
      </c>
      <c r="G231" s="52"/>
      <c r="H231" s="52"/>
      <c r="I231" s="48" t="s">
        <v>487</v>
      </c>
      <c r="J231" s="47"/>
      <c r="K231" s="48" t="s">
        <v>27</v>
      </c>
      <c r="L231" s="48" t="s">
        <v>30</v>
      </c>
    </row>
    <row r="232" spans="1:12" ht="32" x14ac:dyDescent="0.2">
      <c r="A232" s="48">
        <v>210</v>
      </c>
      <c r="B232" s="46" t="s">
        <v>29</v>
      </c>
      <c r="C232" s="47" t="s">
        <v>474</v>
      </c>
      <c r="D232" s="47" t="str">
        <f>PEC_List[[#This Row],[DBCA region]]</f>
        <v>Swan</v>
      </c>
      <c r="E232" s="48" t="s">
        <v>1075</v>
      </c>
      <c r="F232" s="47" t="s">
        <v>1076</v>
      </c>
      <c r="G232" s="52"/>
      <c r="H232" s="52"/>
      <c r="I232" s="48" t="s">
        <v>487</v>
      </c>
      <c r="J232" s="47"/>
      <c r="K232" s="48" t="s">
        <v>27</v>
      </c>
      <c r="L232" s="48" t="s">
        <v>30</v>
      </c>
    </row>
    <row r="233" spans="1:12" ht="32" x14ac:dyDescent="0.2">
      <c r="A233" s="48">
        <v>211</v>
      </c>
      <c r="B233" s="46" t="s">
        <v>29</v>
      </c>
      <c r="C233" s="47" t="s">
        <v>474</v>
      </c>
      <c r="D233" s="47" t="str">
        <f>PEC_List[[#This Row],[DBCA region]]</f>
        <v>Swan</v>
      </c>
      <c r="E233" s="48" t="s">
        <v>1077</v>
      </c>
      <c r="F233" s="47" t="s">
        <v>1078</v>
      </c>
      <c r="G233" s="52"/>
      <c r="H233" s="52"/>
      <c r="I233" s="48" t="s">
        <v>487</v>
      </c>
      <c r="J233" s="47"/>
      <c r="K233" s="48" t="s">
        <v>27</v>
      </c>
      <c r="L233" s="48" t="s">
        <v>30</v>
      </c>
    </row>
    <row r="234" spans="1:12" ht="32" x14ac:dyDescent="0.2">
      <c r="A234" s="48">
        <v>212</v>
      </c>
      <c r="B234" s="46" t="s">
        <v>29</v>
      </c>
      <c r="C234" s="47" t="s">
        <v>474</v>
      </c>
      <c r="D234" s="47" t="str">
        <f>PEC_List[[#This Row],[DBCA region]]</f>
        <v>Swan</v>
      </c>
      <c r="E234" s="48" t="s">
        <v>1079</v>
      </c>
      <c r="F234" s="47" t="s">
        <v>1080</v>
      </c>
      <c r="G234" s="52"/>
      <c r="H234" s="52"/>
      <c r="I234" s="48" t="s">
        <v>487</v>
      </c>
      <c r="J234" s="47"/>
      <c r="K234" s="48" t="s">
        <v>27</v>
      </c>
      <c r="L234" s="48" t="s">
        <v>30</v>
      </c>
    </row>
    <row r="235" spans="1:12" ht="32" x14ac:dyDescent="0.2">
      <c r="A235" s="48">
        <v>213</v>
      </c>
      <c r="B235" s="46" t="s">
        <v>76</v>
      </c>
      <c r="C235" s="47" t="s">
        <v>474</v>
      </c>
      <c r="D235" s="47" t="str">
        <f>PEC_List[[#This Row],[DBCA region]]</f>
        <v>Midwest</v>
      </c>
      <c r="E235" s="48" t="s">
        <v>1081</v>
      </c>
      <c r="F235" s="48" t="s">
        <v>1082</v>
      </c>
      <c r="G235" s="48"/>
      <c r="H235" s="48" t="s">
        <v>486</v>
      </c>
      <c r="I235" s="48" t="s">
        <v>487</v>
      </c>
      <c r="J235" s="48"/>
      <c r="K235" s="48" t="s">
        <v>592</v>
      </c>
      <c r="L235" s="48" t="s">
        <v>592</v>
      </c>
    </row>
    <row r="236" spans="1:12" ht="32" x14ac:dyDescent="0.2">
      <c r="A236" s="48">
        <v>214</v>
      </c>
      <c r="B236" s="46" t="s">
        <v>76</v>
      </c>
      <c r="C236" s="47" t="s">
        <v>474</v>
      </c>
      <c r="D236" s="47" t="str">
        <f>PEC_List[[#This Row],[DBCA region]]</f>
        <v>Midwest</v>
      </c>
      <c r="E236" s="48" t="s">
        <v>1083</v>
      </c>
      <c r="F236" s="48" t="s">
        <v>1084</v>
      </c>
      <c r="G236" s="48"/>
      <c r="H236" s="48" t="s">
        <v>486</v>
      </c>
      <c r="I236" s="48" t="s">
        <v>487</v>
      </c>
      <c r="J236" s="48"/>
      <c r="K236" s="48" t="s">
        <v>592</v>
      </c>
      <c r="L236" s="48" t="s">
        <v>592</v>
      </c>
    </row>
    <row r="237" spans="1:12" ht="32" x14ac:dyDescent="0.2">
      <c r="A237" s="48">
        <v>215</v>
      </c>
      <c r="B237" s="46" t="s">
        <v>416</v>
      </c>
      <c r="C237" s="47" t="s">
        <v>474</v>
      </c>
      <c r="D237" s="47" t="str">
        <f>PEC_List[[#This Row],[DBCA region]]</f>
        <v>Goldfields</v>
      </c>
      <c r="E237" s="48" t="s">
        <v>1085</v>
      </c>
      <c r="F237" s="48" t="s">
        <v>1086</v>
      </c>
      <c r="G237" s="48"/>
      <c r="H237" s="48" t="s">
        <v>486</v>
      </c>
      <c r="I237" s="48" t="s">
        <v>487</v>
      </c>
      <c r="J237" s="48"/>
      <c r="K237" s="48" t="s">
        <v>167</v>
      </c>
      <c r="L237" s="48" t="s">
        <v>417</v>
      </c>
    </row>
    <row r="238" spans="1:12" ht="32" x14ac:dyDescent="0.2">
      <c r="A238" s="48">
        <v>216</v>
      </c>
      <c r="B238" s="46" t="s">
        <v>76</v>
      </c>
      <c r="C238" s="47" t="s">
        <v>474</v>
      </c>
      <c r="D238" s="47" t="str">
        <f>PEC_List[[#This Row],[DBCA region]]</f>
        <v>Midwest</v>
      </c>
      <c r="E238" s="48" t="s">
        <v>1087</v>
      </c>
      <c r="F238" s="48" t="s">
        <v>1088</v>
      </c>
      <c r="G238" s="48"/>
      <c r="H238" s="48" t="s">
        <v>486</v>
      </c>
      <c r="I238" s="48" t="s">
        <v>487</v>
      </c>
      <c r="J238" s="48"/>
      <c r="K238" s="48" t="s">
        <v>167</v>
      </c>
      <c r="L238" s="48" t="s">
        <v>167</v>
      </c>
    </row>
    <row r="239" spans="1:12" ht="32" x14ac:dyDescent="0.2">
      <c r="A239" s="48">
        <v>217</v>
      </c>
      <c r="B239" s="46" t="s">
        <v>76</v>
      </c>
      <c r="C239" s="47" t="s">
        <v>474</v>
      </c>
      <c r="D239" s="47" t="str">
        <f>PEC_List[[#This Row],[DBCA region]]</f>
        <v>Midwest</v>
      </c>
      <c r="E239" s="48" t="s">
        <v>1089</v>
      </c>
      <c r="F239" s="48" t="s">
        <v>1090</v>
      </c>
      <c r="G239" s="48"/>
      <c r="H239" s="48" t="s">
        <v>1091</v>
      </c>
      <c r="I239" s="48" t="s">
        <v>487</v>
      </c>
      <c r="J239" s="48"/>
      <c r="K239" s="48" t="s">
        <v>592</v>
      </c>
      <c r="L239" s="48" t="s">
        <v>592</v>
      </c>
    </row>
    <row r="240" spans="1:12" ht="32" x14ac:dyDescent="0.2">
      <c r="A240" s="48">
        <v>218</v>
      </c>
      <c r="B240" s="46" t="s">
        <v>76</v>
      </c>
      <c r="C240" s="47" t="s">
        <v>474</v>
      </c>
      <c r="D240" s="47" t="str">
        <f>PEC_List[[#This Row],[DBCA region]]</f>
        <v>Midwest</v>
      </c>
      <c r="E240" s="48" t="s">
        <v>1092</v>
      </c>
      <c r="F240" s="48" t="s">
        <v>1093</v>
      </c>
      <c r="G240" s="48"/>
      <c r="H240" s="48"/>
      <c r="I240" s="48" t="s">
        <v>487</v>
      </c>
      <c r="J240" s="48"/>
      <c r="K240" s="48" t="s">
        <v>536</v>
      </c>
      <c r="L240" s="48" t="s">
        <v>167</v>
      </c>
    </row>
    <row r="241" spans="1:12" ht="32" x14ac:dyDescent="0.2">
      <c r="A241" s="48">
        <v>219</v>
      </c>
      <c r="B241" s="46" t="s">
        <v>56</v>
      </c>
      <c r="C241" s="47" t="s">
        <v>474</v>
      </c>
      <c r="D241" s="47" t="str">
        <f>PEC_List[[#This Row],[DBCA region]]</f>
        <v>Kimberley</v>
      </c>
      <c r="E241" s="48" t="s">
        <v>1094</v>
      </c>
      <c r="F241" s="48" t="s">
        <v>1095</v>
      </c>
      <c r="G241" s="48"/>
      <c r="H241" s="48" t="s">
        <v>1096</v>
      </c>
      <c r="I241" s="48" t="s">
        <v>487</v>
      </c>
      <c r="J241" s="48"/>
      <c r="K241" s="48" t="s">
        <v>1097</v>
      </c>
      <c r="L241" s="48" t="s">
        <v>57</v>
      </c>
    </row>
    <row r="242" spans="1:12" ht="32" x14ac:dyDescent="0.2">
      <c r="A242" s="48">
        <v>220</v>
      </c>
      <c r="B242" s="46" t="s">
        <v>416</v>
      </c>
      <c r="C242" s="47" t="s">
        <v>474</v>
      </c>
      <c r="D242" s="47" t="str">
        <f>PEC_List[[#This Row],[DBCA region]]</f>
        <v>Goldfields</v>
      </c>
      <c r="E242" s="47" t="s">
        <v>1098</v>
      </c>
      <c r="F242" s="48" t="s">
        <v>1099</v>
      </c>
      <c r="G242" s="48"/>
      <c r="H242" s="48"/>
      <c r="I242" s="48" t="s">
        <v>487</v>
      </c>
      <c r="J242" s="48"/>
      <c r="K242" s="48" t="s">
        <v>167</v>
      </c>
      <c r="L242" s="48" t="s">
        <v>417</v>
      </c>
    </row>
    <row r="243" spans="1:12" ht="96" x14ac:dyDescent="0.2">
      <c r="A243" s="48">
        <v>221</v>
      </c>
      <c r="B243" s="46" t="s">
        <v>194</v>
      </c>
      <c r="C243" s="47" t="s">
        <v>474</v>
      </c>
      <c r="D243" s="47" t="str">
        <f>PEC_List[[#This Row],[DBCA region]]</f>
        <v>South Coast</v>
      </c>
      <c r="E243" s="47" t="s">
        <v>1100</v>
      </c>
      <c r="F243" s="48" t="s">
        <v>1101</v>
      </c>
      <c r="G243" s="48"/>
      <c r="H243" s="48" t="s">
        <v>1102</v>
      </c>
      <c r="I243" s="48" t="s">
        <v>487</v>
      </c>
      <c r="J243" s="48" t="s">
        <v>483</v>
      </c>
      <c r="K243" s="48" t="s">
        <v>192</v>
      </c>
      <c r="L243" s="48" t="s">
        <v>195</v>
      </c>
    </row>
    <row r="244" spans="1:12" ht="32" x14ac:dyDescent="0.2">
      <c r="A244" s="48">
        <v>222</v>
      </c>
      <c r="B244" s="46" t="s">
        <v>194</v>
      </c>
      <c r="C244" s="47" t="s">
        <v>474</v>
      </c>
      <c r="D244" s="47" t="str">
        <f>PEC_List[[#This Row],[DBCA region]]</f>
        <v>South Coast</v>
      </c>
      <c r="E244" s="48" t="s">
        <v>1103</v>
      </c>
      <c r="F244" s="48" t="s">
        <v>1104</v>
      </c>
      <c r="G244" s="48"/>
      <c r="H244" s="48" t="s">
        <v>1105</v>
      </c>
      <c r="I244" s="48" t="s">
        <v>508</v>
      </c>
      <c r="J244" s="48"/>
      <c r="K244" s="48" t="s">
        <v>1106</v>
      </c>
      <c r="L244" s="48" t="s">
        <v>435</v>
      </c>
    </row>
    <row r="245" spans="1:12" ht="96" x14ac:dyDescent="0.2">
      <c r="A245" s="48">
        <v>223</v>
      </c>
      <c r="B245" s="46" t="s">
        <v>194</v>
      </c>
      <c r="C245" s="47" t="s">
        <v>474</v>
      </c>
      <c r="D245" s="47" t="str">
        <f>PEC_List[[#This Row],[DBCA region]]</f>
        <v>South Coast</v>
      </c>
      <c r="E245" s="48" t="s">
        <v>1107</v>
      </c>
      <c r="F245" s="48" t="s">
        <v>1108</v>
      </c>
      <c r="G245" s="48"/>
      <c r="H245" s="48" t="s">
        <v>1109</v>
      </c>
      <c r="I245" s="48" t="s">
        <v>487</v>
      </c>
      <c r="J245" s="48" t="s">
        <v>483</v>
      </c>
      <c r="K245" s="48" t="s">
        <v>192</v>
      </c>
      <c r="L245" s="48" t="s">
        <v>195</v>
      </c>
    </row>
    <row r="246" spans="1:12" ht="32" x14ac:dyDescent="0.2">
      <c r="A246" s="48">
        <v>224</v>
      </c>
      <c r="B246" s="46" t="s">
        <v>216</v>
      </c>
      <c r="C246" s="47" t="s">
        <v>474</v>
      </c>
      <c r="D246" s="47" t="str">
        <f>PEC_List[[#This Row],[DBCA region]]</f>
        <v>Wheatbelt</v>
      </c>
      <c r="E246" s="47" t="s">
        <v>1110</v>
      </c>
      <c r="F246" s="48" t="s">
        <v>1111</v>
      </c>
      <c r="G246" s="48"/>
      <c r="H246" s="48" t="s">
        <v>1112</v>
      </c>
      <c r="I246" s="48" t="s">
        <v>487</v>
      </c>
      <c r="J246" s="48"/>
      <c r="K246" s="48" t="s">
        <v>165</v>
      </c>
      <c r="L246" s="48" t="s">
        <v>217</v>
      </c>
    </row>
    <row r="247" spans="1:12" ht="32" x14ac:dyDescent="0.2">
      <c r="A247" s="48">
        <v>225</v>
      </c>
      <c r="B247" s="46" t="s">
        <v>76</v>
      </c>
      <c r="C247" s="47" t="s">
        <v>474</v>
      </c>
      <c r="D247" s="47" t="str">
        <f>PEC_List[[#This Row],[DBCA region]]</f>
        <v>Midwest</v>
      </c>
      <c r="E247" s="47" t="s">
        <v>1113</v>
      </c>
      <c r="F247" s="48" t="s">
        <v>1114</v>
      </c>
      <c r="G247" s="48"/>
      <c r="H247" s="48" t="s">
        <v>486</v>
      </c>
      <c r="I247" s="48" t="s">
        <v>487</v>
      </c>
      <c r="J247" s="48"/>
      <c r="K247" s="48" t="s">
        <v>592</v>
      </c>
      <c r="L247" s="48" t="s">
        <v>592</v>
      </c>
    </row>
    <row r="248" spans="1:12" ht="32" x14ac:dyDescent="0.2">
      <c r="A248" s="48">
        <v>226</v>
      </c>
      <c r="B248" s="46" t="s">
        <v>416</v>
      </c>
      <c r="C248" s="47" t="s">
        <v>474</v>
      </c>
      <c r="D248" s="47" t="str">
        <f>PEC_List[[#This Row],[DBCA region]]</f>
        <v>Goldfields</v>
      </c>
      <c r="E248" s="48" t="s">
        <v>1115</v>
      </c>
      <c r="F248" s="48" t="s">
        <v>1116</v>
      </c>
      <c r="G248" s="48"/>
      <c r="H248" s="48" t="s">
        <v>1117</v>
      </c>
      <c r="I248" s="48" t="s">
        <v>508</v>
      </c>
      <c r="J248" s="48"/>
      <c r="K248" s="48" t="s">
        <v>494</v>
      </c>
      <c r="L248" s="48" t="s">
        <v>417</v>
      </c>
    </row>
    <row r="249" spans="1:12" ht="32" x14ac:dyDescent="0.2">
      <c r="A249" s="48">
        <v>227</v>
      </c>
      <c r="B249" s="46" t="s">
        <v>76</v>
      </c>
      <c r="C249" s="47" t="s">
        <v>474</v>
      </c>
      <c r="D249" s="47" t="str">
        <f>PEC_List[[#This Row],[DBCA region]]</f>
        <v>Midwest</v>
      </c>
      <c r="E249" s="48" t="s">
        <v>1118</v>
      </c>
      <c r="F249" s="48" t="s">
        <v>1119</v>
      </c>
      <c r="G249" s="48"/>
      <c r="H249" s="48"/>
      <c r="I249" s="48" t="s">
        <v>487</v>
      </c>
      <c r="J249" s="48"/>
      <c r="K249" s="48" t="s">
        <v>167</v>
      </c>
      <c r="L249" s="48" t="s">
        <v>167</v>
      </c>
    </row>
    <row r="250" spans="1:12" ht="32" x14ac:dyDescent="0.2">
      <c r="A250" s="48">
        <v>228</v>
      </c>
      <c r="B250" s="46" t="s">
        <v>416</v>
      </c>
      <c r="C250" s="47" t="s">
        <v>474</v>
      </c>
      <c r="D250" s="47" t="str">
        <f>PEC_List[[#This Row],[DBCA region]]</f>
        <v>Goldfields</v>
      </c>
      <c r="E250" s="48" t="s">
        <v>1120</v>
      </c>
      <c r="F250" s="48" t="s">
        <v>1121</v>
      </c>
      <c r="G250" s="48"/>
      <c r="H250" s="48"/>
      <c r="I250" s="48" t="s">
        <v>487</v>
      </c>
      <c r="J250" s="48"/>
      <c r="K250" s="48" t="s">
        <v>167</v>
      </c>
      <c r="L250" s="48" t="s">
        <v>417</v>
      </c>
    </row>
    <row r="251" spans="1:12" ht="32" x14ac:dyDescent="0.2">
      <c r="A251" s="48">
        <v>229</v>
      </c>
      <c r="B251" s="46" t="s">
        <v>76</v>
      </c>
      <c r="C251" s="47" t="s">
        <v>474</v>
      </c>
      <c r="D251" s="47" t="str">
        <f>PEC_List[[#This Row],[DBCA region]]</f>
        <v>Midwest</v>
      </c>
      <c r="E251" s="47" t="s">
        <v>1122</v>
      </c>
      <c r="F251" s="48" t="s">
        <v>1123</v>
      </c>
      <c r="G251" s="48"/>
      <c r="H251" s="48"/>
      <c r="I251" s="48" t="s">
        <v>487</v>
      </c>
      <c r="J251" s="48"/>
      <c r="K251" s="48" t="s">
        <v>1124</v>
      </c>
      <c r="L251" s="48" t="s">
        <v>167</v>
      </c>
    </row>
    <row r="252" spans="1:12" ht="32" x14ac:dyDescent="0.2">
      <c r="A252" s="48">
        <v>230</v>
      </c>
      <c r="B252" s="46" t="s">
        <v>76</v>
      </c>
      <c r="C252" s="47" t="s">
        <v>474</v>
      </c>
      <c r="D252" s="47" t="str">
        <f>PEC_List[[#This Row],[DBCA region]]</f>
        <v>Midwest</v>
      </c>
      <c r="E252" s="48" t="s">
        <v>1125</v>
      </c>
      <c r="F252" s="48" t="s">
        <v>1126</v>
      </c>
      <c r="G252" s="48"/>
      <c r="H252" s="48"/>
      <c r="I252" s="48" t="s">
        <v>487</v>
      </c>
      <c r="J252" s="48"/>
      <c r="K252" s="48" t="s">
        <v>167</v>
      </c>
      <c r="L252" s="48" t="s">
        <v>592</v>
      </c>
    </row>
    <row r="253" spans="1:12" ht="32" x14ac:dyDescent="0.2">
      <c r="A253" s="48">
        <v>231</v>
      </c>
      <c r="B253" s="46" t="s">
        <v>416</v>
      </c>
      <c r="C253" s="47" t="s">
        <v>474</v>
      </c>
      <c r="D253" s="47" t="str">
        <f>PEC_List[[#This Row],[DBCA region]]</f>
        <v>Goldfields</v>
      </c>
      <c r="E253" s="47" t="s">
        <v>1127</v>
      </c>
      <c r="F253" s="48" t="s">
        <v>1128</v>
      </c>
      <c r="G253" s="48"/>
      <c r="H253" s="48"/>
      <c r="I253" s="48" t="s">
        <v>487</v>
      </c>
      <c r="J253" s="48"/>
      <c r="K253" s="48" t="s">
        <v>494</v>
      </c>
      <c r="L253" s="48" t="s">
        <v>417</v>
      </c>
    </row>
    <row r="254" spans="1:12" ht="16" x14ac:dyDescent="0.2">
      <c r="A254" s="48">
        <v>232</v>
      </c>
      <c r="B254" s="46" t="s">
        <v>416</v>
      </c>
      <c r="C254" s="47" t="s">
        <v>474</v>
      </c>
      <c r="D254" s="47" t="str">
        <f>PEC_List[[#This Row],[DBCA region]]</f>
        <v>Goldfields</v>
      </c>
      <c r="E254" s="47" t="s">
        <v>1129</v>
      </c>
      <c r="F254" s="48" t="s">
        <v>1130</v>
      </c>
      <c r="G254" s="48"/>
      <c r="H254" s="48" t="s">
        <v>1131</v>
      </c>
      <c r="I254" s="48" t="s">
        <v>508</v>
      </c>
      <c r="J254" s="48"/>
      <c r="K254" s="48" t="s">
        <v>167</v>
      </c>
      <c r="L254" s="48" t="s">
        <v>417</v>
      </c>
    </row>
    <row r="255" spans="1:12" ht="32" x14ac:dyDescent="0.2">
      <c r="A255" s="48">
        <v>233</v>
      </c>
      <c r="B255" s="46" t="s">
        <v>416</v>
      </c>
      <c r="C255" s="47" t="s">
        <v>474</v>
      </c>
      <c r="D255" s="47" t="str">
        <f>PEC_List[[#This Row],[DBCA region]]</f>
        <v>Goldfields</v>
      </c>
      <c r="E255" s="48" t="s">
        <v>1132</v>
      </c>
      <c r="F255" s="47" t="s">
        <v>1133</v>
      </c>
      <c r="G255" s="52"/>
      <c r="H255" s="52"/>
      <c r="I255" s="48" t="s">
        <v>508</v>
      </c>
      <c r="J255" s="48"/>
      <c r="K255" s="48" t="s">
        <v>167</v>
      </c>
      <c r="L255" s="48" t="s">
        <v>417</v>
      </c>
    </row>
    <row r="256" spans="1:12" ht="32" x14ac:dyDescent="0.2">
      <c r="A256" s="48">
        <v>234</v>
      </c>
      <c r="B256" s="46" t="s">
        <v>76</v>
      </c>
      <c r="C256" s="47" t="s">
        <v>474</v>
      </c>
      <c r="D256" s="47" t="str">
        <f>PEC_List[[#This Row],[DBCA region]]</f>
        <v>Midwest</v>
      </c>
      <c r="E256" s="47" t="s">
        <v>1134</v>
      </c>
      <c r="F256" s="48" t="s">
        <v>1135</v>
      </c>
      <c r="G256" s="48"/>
      <c r="H256" s="48"/>
      <c r="I256" s="48" t="s">
        <v>487</v>
      </c>
      <c r="J256" s="48"/>
      <c r="K256" s="48" t="s">
        <v>167</v>
      </c>
      <c r="L256" s="48" t="s">
        <v>167</v>
      </c>
    </row>
    <row r="257" spans="1:12" ht="32" x14ac:dyDescent="0.2">
      <c r="A257" s="48">
        <v>235</v>
      </c>
      <c r="B257" s="46" t="s">
        <v>416</v>
      </c>
      <c r="C257" s="47" t="s">
        <v>474</v>
      </c>
      <c r="D257" s="47" t="str">
        <f>PEC_List[[#This Row],[DBCA region]]</f>
        <v>Goldfields</v>
      </c>
      <c r="E257" s="48" t="s">
        <v>1136</v>
      </c>
      <c r="F257" s="48" t="s">
        <v>1137</v>
      </c>
      <c r="G257" s="48"/>
      <c r="H257" s="48"/>
      <c r="I257" s="48" t="s">
        <v>487</v>
      </c>
      <c r="J257" s="48"/>
      <c r="K257" s="48" t="s">
        <v>722</v>
      </c>
      <c r="L257" s="48" t="s">
        <v>417</v>
      </c>
    </row>
    <row r="258" spans="1:12" ht="32" x14ac:dyDescent="0.2">
      <c r="A258" s="48">
        <v>236</v>
      </c>
      <c r="B258" s="46" t="s">
        <v>416</v>
      </c>
      <c r="C258" s="47" t="s">
        <v>474</v>
      </c>
      <c r="D258" s="47" t="str">
        <f>PEC_List[[#This Row],[DBCA region]]</f>
        <v>Goldfields</v>
      </c>
      <c r="E258" s="48" t="s">
        <v>1138</v>
      </c>
      <c r="F258" s="48" t="s">
        <v>1139</v>
      </c>
      <c r="G258" s="48"/>
      <c r="H258" s="48" t="s">
        <v>486</v>
      </c>
      <c r="I258" s="48" t="s">
        <v>487</v>
      </c>
      <c r="J258" s="48"/>
      <c r="K258" s="48" t="s">
        <v>167</v>
      </c>
      <c r="L258" s="48" t="s">
        <v>417</v>
      </c>
    </row>
    <row r="259" spans="1:12" ht="32" x14ac:dyDescent="0.2">
      <c r="A259" s="48">
        <v>237</v>
      </c>
      <c r="B259" s="46" t="s">
        <v>76</v>
      </c>
      <c r="C259" s="47" t="s">
        <v>474</v>
      </c>
      <c r="D259" s="47" t="str">
        <f>PEC_List[[#This Row],[DBCA region]]</f>
        <v>Midwest</v>
      </c>
      <c r="E259" s="48" t="s">
        <v>1140</v>
      </c>
      <c r="F259" s="48" t="s">
        <v>1141</v>
      </c>
      <c r="G259" s="48"/>
      <c r="H259" s="48" t="s">
        <v>486</v>
      </c>
      <c r="I259" s="48" t="s">
        <v>487</v>
      </c>
      <c r="J259" s="48"/>
      <c r="K259" s="48" t="s">
        <v>167</v>
      </c>
      <c r="L259" s="48" t="s">
        <v>167</v>
      </c>
    </row>
    <row r="260" spans="1:12" ht="32" x14ac:dyDescent="0.2">
      <c r="A260" s="48">
        <v>238</v>
      </c>
      <c r="B260" s="46" t="s">
        <v>76</v>
      </c>
      <c r="C260" s="47" t="s">
        <v>474</v>
      </c>
      <c r="D260" s="47" t="str">
        <f>PEC_List[[#This Row],[DBCA region]]</f>
        <v>Midwest</v>
      </c>
      <c r="E260" s="48" t="s">
        <v>1142</v>
      </c>
      <c r="F260" s="48" t="s">
        <v>1143</v>
      </c>
      <c r="G260" s="48"/>
      <c r="H260" s="48" t="s">
        <v>486</v>
      </c>
      <c r="I260" s="48" t="s">
        <v>487</v>
      </c>
      <c r="J260" s="48"/>
      <c r="K260" s="48" t="s">
        <v>533</v>
      </c>
      <c r="L260" s="48" t="s">
        <v>592</v>
      </c>
    </row>
    <row r="261" spans="1:12" ht="224" x14ac:dyDescent="0.2">
      <c r="A261" s="48">
        <v>239</v>
      </c>
      <c r="B261" s="46" t="s">
        <v>29</v>
      </c>
      <c r="C261" s="47" t="s">
        <v>474</v>
      </c>
      <c r="D261" s="47" t="str">
        <f>PEC_List[[#This Row],[DBCA region]]</f>
        <v>Swan</v>
      </c>
      <c r="E261" s="47" t="s">
        <v>1144</v>
      </c>
      <c r="F261" s="47" t="s">
        <v>1145</v>
      </c>
      <c r="G261" s="47"/>
      <c r="H261" s="47" t="s">
        <v>1146</v>
      </c>
      <c r="I261" s="48" t="s">
        <v>487</v>
      </c>
      <c r="J261" s="48"/>
      <c r="K261" s="48" t="s">
        <v>201</v>
      </c>
      <c r="L261" s="48" t="s">
        <v>497</v>
      </c>
    </row>
    <row r="262" spans="1:12" ht="32" x14ac:dyDescent="0.2">
      <c r="A262" s="48">
        <v>240</v>
      </c>
      <c r="B262" s="46" t="s">
        <v>76</v>
      </c>
      <c r="C262" s="47" t="s">
        <v>474</v>
      </c>
      <c r="D262" s="47" t="str">
        <f>PEC_List[[#This Row],[DBCA region]]</f>
        <v>Midwest</v>
      </c>
      <c r="E262" s="48" t="s">
        <v>1147</v>
      </c>
      <c r="F262" s="48" t="s">
        <v>1148</v>
      </c>
      <c r="G262" s="48"/>
      <c r="H262" s="48" t="s">
        <v>1091</v>
      </c>
      <c r="I262" s="48" t="s">
        <v>487</v>
      </c>
      <c r="J262" s="48"/>
      <c r="K262" s="48" t="s">
        <v>592</v>
      </c>
      <c r="L262" s="48" t="s">
        <v>592</v>
      </c>
    </row>
    <row r="263" spans="1:12" ht="32" x14ac:dyDescent="0.2">
      <c r="A263" s="48">
        <v>241</v>
      </c>
      <c r="B263" s="46" t="s">
        <v>76</v>
      </c>
      <c r="C263" s="47" t="s">
        <v>474</v>
      </c>
      <c r="D263" s="47" t="str">
        <f>PEC_List[[#This Row],[DBCA region]]</f>
        <v>Midwest</v>
      </c>
      <c r="E263" s="48" t="s">
        <v>1149</v>
      </c>
      <c r="F263" s="48" t="s">
        <v>1150</v>
      </c>
      <c r="G263" s="48"/>
      <c r="H263" s="48" t="s">
        <v>486</v>
      </c>
      <c r="I263" s="48" t="s">
        <v>487</v>
      </c>
      <c r="J263" s="48"/>
      <c r="K263" s="48" t="s">
        <v>536</v>
      </c>
      <c r="L263" s="48" t="s">
        <v>167</v>
      </c>
    </row>
    <row r="264" spans="1:12" ht="48" x14ac:dyDescent="0.2">
      <c r="A264" s="48">
        <v>242</v>
      </c>
      <c r="B264" s="46" t="s">
        <v>76</v>
      </c>
      <c r="C264" s="47" t="s">
        <v>474</v>
      </c>
      <c r="D264" s="47" t="str">
        <f>PEC_List[[#This Row],[DBCA region]]</f>
        <v>Midwest</v>
      </c>
      <c r="E264" s="48" t="s">
        <v>1151</v>
      </c>
      <c r="F264" s="48" t="s">
        <v>1152</v>
      </c>
      <c r="G264" s="48"/>
      <c r="H264" s="48" t="s">
        <v>486</v>
      </c>
      <c r="I264" s="48" t="s">
        <v>487</v>
      </c>
      <c r="J264" s="48"/>
      <c r="K264" s="48" t="s">
        <v>167</v>
      </c>
      <c r="L264" s="48" t="s">
        <v>167</v>
      </c>
    </row>
    <row r="265" spans="1:12" ht="32" x14ac:dyDescent="0.2">
      <c r="A265" s="48">
        <v>243</v>
      </c>
      <c r="B265" s="46" t="s">
        <v>416</v>
      </c>
      <c r="C265" s="47" t="s">
        <v>474</v>
      </c>
      <c r="D265" s="47" t="str">
        <f>PEC_List[[#This Row],[DBCA region]]</f>
        <v>Goldfields</v>
      </c>
      <c r="E265" s="48" t="s">
        <v>1153</v>
      </c>
      <c r="F265" s="48" t="s">
        <v>1154</v>
      </c>
      <c r="G265" s="48"/>
      <c r="H265" s="48" t="s">
        <v>486</v>
      </c>
      <c r="I265" s="48" t="s">
        <v>487</v>
      </c>
      <c r="J265" s="48"/>
      <c r="K265" s="48" t="s">
        <v>167</v>
      </c>
      <c r="L265" s="48" t="s">
        <v>417</v>
      </c>
    </row>
    <row r="266" spans="1:12" ht="32" x14ac:dyDescent="0.2">
      <c r="A266" s="48">
        <v>244</v>
      </c>
      <c r="B266" s="50" t="s">
        <v>120</v>
      </c>
      <c r="C266" s="47" t="s">
        <v>474</v>
      </c>
      <c r="D266" s="47" t="str">
        <f>PEC_List[[#This Row],[DBCA region]]</f>
        <v>Pilbara</v>
      </c>
      <c r="E266" s="47" t="s">
        <v>1155</v>
      </c>
      <c r="F266" s="48" t="s">
        <v>1156</v>
      </c>
      <c r="G266" s="48"/>
      <c r="H266" s="48" t="s">
        <v>1157</v>
      </c>
      <c r="I266" s="48" t="s">
        <v>508</v>
      </c>
      <c r="J266" s="48"/>
      <c r="K266" s="48" t="s">
        <v>120</v>
      </c>
      <c r="L266" s="48" t="s">
        <v>150</v>
      </c>
    </row>
    <row r="267" spans="1:12" ht="32" x14ac:dyDescent="0.2">
      <c r="A267" s="48">
        <v>245</v>
      </c>
      <c r="B267" s="46" t="s">
        <v>216</v>
      </c>
      <c r="C267" s="47" t="s">
        <v>474</v>
      </c>
      <c r="D267" s="47" t="str">
        <f>PEC_List[[#This Row],[DBCA region]]</f>
        <v>Wheatbelt</v>
      </c>
      <c r="E267" s="48" t="s">
        <v>1158</v>
      </c>
      <c r="F267" s="48" t="s">
        <v>1159</v>
      </c>
      <c r="G267" s="48"/>
      <c r="H267" s="48" t="s">
        <v>1160</v>
      </c>
      <c r="I267" s="48" t="s">
        <v>487</v>
      </c>
      <c r="J267" s="48"/>
      <c r="K267" s="48" t="s">
        <v>165</v>
      </c>
      <c r="L267" s="48" t="s">
        <v>217</v>
      </c>
    </row>
    <row r="268" spans="1:12" ht="16" x14ac:dyDescent="0.2">
      <c r="A268" s="48">
        <v>246</v>
      </c>
      <c r="B268" s="46" t="s">
        <v>56</v>
      </c>
      <c r="C268" s="47" t="s">
        <v>474</v>
      </c>
      <c r="D268" s="47" t="str">
        <f>PEC_List[[#This Row],[DBCA region]]</f>
        <v>Kimberley</v>
      </c>
      <c r="E268" s="47" t="s">
        <v>1161</v>
      </c>
      <c r="F268" s="47" t="s">
        <v>1161</v>
      </c>
      <c r="G268" s="47"/>
      <c r="H268" s="47" t="s">
        <v>1162</v>
      </c>
      <c r="I268" s="47" t="s">
        <v>508</v>
      </c>
      <c r="J268" s="47"/>
      <c r="K268" s="48" t="s">
        <v>1163</v>
      </c>
      <c r="L268" s="48" t="s">
        <v>107</v>
      </c>
    </row>
    <row r="269" spans="1:12" ht="32" x14ac:dyDescent="0.2">
      <c r="A269" s="48">
        <v>247</v>
      </c>
      <c r="B269" s="46" t="s">
        <v>76</v>
      </c>
      <c r="C269" s="47" t="s">
        <v>474</v>
      </c>
      <c r="D269" s="47" t="str">
        <f>PEC_List[[#This Row],[DBCA region]]</f>
        <v>Midwest</v>
      </c>
      <c r="E269" s="48" t="s">
        <v>1164</v>
      </c>
      <c r="F269" s="48" t="s">
        <v>1165</v>
      </c>
      <c r="G269" s="48"/>
      <c r="H269" s="48"/>
      <c r="I269" s="48" t="s">
        <v>487</v>
      </c>
      <c r="J269" s="48"/>
      <c r="K269" s="48" t="s">
        <v>167</v>
      </c>
      <c r="L269" s="48" t="s">
        <v>167</v>
      </c>
    </row>
    <row r="270" spans="1:12" ht="48" x14ac:dyDescent="0.2">
      <c r="A270" s="48">
        <v>248</v>
      </c>
      <c r="B270" s="46" t="s">
        <v>56</v>
      </c>
      <c r="C270" s="47" t="s">
        <v>474</v>
      </c>
      <c r="D270" s="47" t="str">
        <f>PEC_List[[#This Row],[DBCA region]]</f>
        <v>Kimberley</v>
      </c>
      <c r="E270" s="48" t="s">
        <v>1166</v>
      </c>
      <c r="F270" s="47" t="s">
        <v>1167</v>
      </c>
      <c r="G270" s="47"/>
      <c r="H270" s="47" t="s">
        <v>1168</v>
      </c>
      <c r="I270" s="47" t="s">
        <v>905</v>
      </c>
      <c r="J270" s="47"/>
      <c r="K270" s="48" t="s">
        <v>54</v>
      </c>
      <c r="L270" s="48" t="s">
        <v>57</v>
      </c>
    </row>
    <row r="271" spans="1:12" ht="32" x14ac:dyDescent="0.2">
      <c r="A271" s="48">
        <v>249</v>
      </c>
      <c r="B271" s="46" t="s">
        <v>76</v>
      </c>
      <c r="C271" s="47" t="s">
        <v>474</v>
      </c>
      <c r="D271" s="47" t="str">
        <f>PEC_List[[#This Row],[DBCA region]]</f>
        <v>Midwest</v>
      </c>
      <c r="E271" s="47" t="s">
        <v>1169</v>
      </c>
      <c r="F271" s="48" t="s">
        <v>1170</v>
      </c>
      <c r="G271" s="48"/>
      <c r="H271" s="48" t="s">
        <v>486</v>
      </c>
      <c r="I271" s="48" t="s">
        <v>487</v>
      </c>
      <c r="J271" s="48"/>
      <c r="K271" s="48" t="s">
        <v>536</v>
      </c>
      <c r="L271" s="48" t="s">
        <v>167</v>
      </c>
    </row>
    <row r="272" spans="1:12" ht="64" x14ac:dyDescent="0.2">
      <c r="A272" s="48">
        <v>250</v>
      </c>
      <c r="B272" s="46" t="s">
        <v>29</v>
      </c>
      <c r="C272" s="47" t="s">
        <v>474</v>
      </c>
      <c r="D272" s="47" t="str">
        <f>PEC_List[[#This Row],[DBCA region]]</f>
        <v>Swan</v>
      </c>
      <c r="E272" s="48" t="s">
        <v>1171</v>
      </c>
      <c r="F272" s="48" t="s">
        <v>1172</v>
      </c>
      <c r="G272" s="48"/>
      <c r="H272" s="48" t="s">
        <v>1173</v>
      </c>
      <c r="I272" s="48" t="s">
        <v>478</v>
      </c>
      <c r="J272" s="48" t="s">
        <v>1174</v>
      </c>
      <c r="K272" s="48" t="s">
        <v>27</v>
      </c>
      <c r="L272" s="48" t="s">
        <v>266</v>
      </c>
    </row>
    <row r="273" spans="1:12" ht="32" x14ac:dyDescent="0.2">
      <c r="A273" s="48">
        <v>251</v>
      </c>
      <c r="B273" s="46" t="s">
        <v>76</v>
      </c>
      <c r="C273" s="47" t="s">
        <v>474</v>
      </c>
      <c r="D273" s="47" t="str">
        <f>PEC_List[[#This Row],[DBCA region]]</f>
        <v>Midwest</v>
      </c>
      <c r="E273" s="48" t="s">
        <v>1175</v>
      </c>
      <c r="F273" s="48" t="s">
        <v>1176</v>
      </c>
      <c r="G273" s="48"/>
      <c r="H273" s="48" t="s">
        <v>486</v>
      </c>
      <c r="I273" s="48" t="s">
        <v>487</v>
      </c>
      <c r="J273" s="48"/>
      <c r="K273" s="48" t="s">
        <v>167</v>
      </c>
      <c r="L273" s="48" t="s">
        <v>167</v>
      </c>
    </row>
    <row r="274" spans="1:12" ht="32" x14ac:dyDescent="0.2">
      <c r="A274" s="48">
        <v>252</v>
      </c>
      <c r="B274" s="46" t="s">
        <v>416</v>
      </c>
      <c r="C274" s="47" t="s">
        <v>474</v>
      </c>
      <c r="D274" s="47" t="str">
        <f>PEC_List[[#This Row],[DBCA region]]</f>
        <v>Goldfields</v>
      </c>
      <c r="E274" s="47" t="s">
        <v>1177</v>
      </c>
      <c r="F274" s="48" t="s">
        <v>1178</v>
      </c>
      <c r="G274" s="48"/>
      <c r="H274" s="48" t="s">
        <v>486</v>
      </c>
      <c r="I274" s="48" t="s">
        <v>487</v>
      </c>
      <c r="J274" s="48"/>
      <c r="K274" s="48" t="s">
        <v>167</v>
      </c>
      <c r="L274" s="48" t="s">
        <v>417</v>
      </c>
    </row>
    <row r="275" spans="1:12" ht="32" x14ac:dyDescent="0.2">
      <c r="A275" s="48">
        <v>253</v>
      </c>
      <c r="B275" s="46" t="s">
        <v>56</v>
      </c>
      <c r="C275" s="47" t="s">
        <v>474</v>
      </c>
      <c r="D275" s="47" t="str">
        <f>PEC_List[[#This Row],[DBCA region]]</f>
        <v>Kimberley</v>
      </c>
      <c r="E275" s="48" t="s">
        <v>1179</v>
      </c>
      <c r="F275" s="49" t="s">
        <v>1180</v>
      </c>
      <c r="G275" s="48"/>
      <c r="H275" s="48" t="s">
        <v>1181</v>
      </c>
      <c r="I275" s="48" t="s">
        <v>487</v>
      </c>
      <c r="J275" s="48"/>
      <c r="K275" s="48" t="s">
        <v>524</v>
      </c>
      <c r="L275" s="48" t="s">
        <v>107</v>
      </c>
    </row>
    <row r="276" spans="1:12" ht="32" x14ac:dyDescent="0.2">
      <c r="A276" s="48">
        <v>254</v>
      </c>
      <c r="B276" s="46" t="s">
        <v>76</v>
      </c>
      <c r="C276" s="47" t="s">
        <v>474</v>
      </c>
      <c r="D276" s="47" t="str">
        <f>PEC_List[[#This Row],[DBCA region]]</f>
        <v>Midwest</v>
      </c>
      <c r="E276" s="47" t="s">
        <v>1182</v>
      </c>
      <c r="F276" s="48" t="s">
        <v>1183</v>
      </c>
      <c r="G276" s="48"/>
      <c r="H276" s="48" t="s">
        <v>1184</v>
      </c>
      <c r="I276" s="48" t="s">
        <v>508</v>
      </c>
      <c r="J276" s="48"/>
      <c r="K276" s="48" t="s">
        <v>167</v>
      </c>
      <c r="L276" s="48" t="s">
        <v>167</v>
      </c>
    </row>
    <row r="277" spans="1:12" ht="32" x14ac:dyDescent="0.2">
      <c r="A277" s="48">
        <v>255</v>
      </c>
      <c r="B277" s="46" t="s">
        <v>56</v>
      </c>
      <c r="C277" s="47" t="s">
        <v>474</v>
      </c>
      <c r="D277" s="47" t="str">
        <f>PEC_List[[#This Row],[DBCA region]]</f>
        <v>Kimberley</v>
      </c>
      <c r="E277" s="48" t="s">
        <v>1185</v>
      </c>
      <c r="F277" s="48" t="s">
        <v>1185</v>
      </c>
      <c r="G277" s="48"/>
      <c r="H277" s="48" t="s">
        <v>1186</v>
      </c>
      <c r="I277" s="48" t="s">
        <v>508</v>
      </c>
      <c r="J277" s="48"/>
      <c r="K277" s="48" t="s">
        <v>54</v>
      </c>
      <c r="L277" s="48" t="s">
        <v>57</v>
      </c>
    </row>
    <row r="278" spans="1:12" ht="32" x14ac:dyDescent="0.2">
      <c r="A278" s="48">
        <v>256</v>
      </c>
      <c r="B278" s="46" t="s">
        <v>416</v>
      </c>
      <c r="C278" s="47" t="s">
        <v>567</v>
      </c>
      <c r="D278" s="47" t="s">
        <v>723</v>
      </c>
      <c r="E278" s="48" t="s">
        <v>1187</v>
      </c>
      <c r="F278" s="48" t="s">
        <v>1188</v>
      </c>
      <c r="G278" s="48"/>
      <c r="H278" s="48" t="s">
        <v>486</v>
      </c>
      <c r="I278" s="48" t="s">
        <v>487</v>
      </c>
      <c r="J278" s="48"/>
      <c r="K278" s="48" t="s">
        <v>167</v>
      </c>
      <c r="L278" s="48" t="s">
        <v>726</v>
      </c>
    </row>
    <row r="279" spans="1:12" ht="32" x14ac:dyDescent="0.2">
      <c r="A279" s="48">
        <v>256</v>
      </c>
      <c r="B279" s="46" t="s">
        <v>76</v>
      </c>
      <c r="C279" s="47" t="s">
        <v>567</v>
      </c>
      <c r="D279" s="47" t="s">
        <v>723</v>
      </c>
      <c r="E279" s="48" t="s">
        <v>1187</v>
      </c>
      <c r="F279" s="48" t="s">
        <v>1188</v>
      </c>
      <c r="G279" s="48"/>
      <c r="H279" s="48" t="s">
        <v>486</v>
      </c>
      <c r="I279" s="48" t="s">
        <v>487</v>
      </c>
      <c r="J279" s="48"/>
      <c r="K279" s="48" t="s">
        <v>167</v>
      </c>
      <c r="L279" s="48" t="s">
        <v>726</v>
      </c>
    </row>
    <row r="280" spans="1:12" ht="48" x14ac:dyDescent="0.2">
      <c r="A280" s="48">
        <v>257</v>
      </c>
      <c r="B280" s="50" t="s">
        <v>120</v>
      </c>
      <c r="C280" s="47" t="s">
        <v>474</v>
      </c>
      <c r="D280" s="47" t="str">
        <f>PEC_List[[#This Row],[DBCA region]]</f>
        <v>Pilbara</v>
      </c>
      <c r="E280" s="48" t="s">
        <v>1189</v>
      </c>
      <c r="F280" s="48" t="s">
        <v>1190</v>
      </c>
      <c r="G280" s="48"/>
      <c r="H280" s="48" t="s">
        <v>1191</v>
      </c>
      <c r="I280" s="48" t="s">
        <v>487</v>
      </c>
      <c r="J280" s="48"/>
      <c r="K280" s="48" t="s">
        <v>120</v>
      </c>
      <c r="L280" s="48" t="s">
        <v>150</v>
      </c>
    </row>
    <row r="281" spans="1:12" ht="16" x14ac:dyDescent="0.2">
      <c r="A281" s="48">
        <v>258</v>
      </c>
      <c r="B281" s="46" t="s">
        <v>76</v>
      </c>
      <c r="C281" s="47" t="s">
        <v>567</v>
      </c>
      <c r="D281" s="47" t="s">
        <v>577</v>
      </c>
      <c r="E281" s="48" t="s">
        <v>1192</v>
      </c>
      <c r="F281" s="48" t="s">
        <v>1193</v>
      </c>
      <c r="G281" s="48"/>
      <c r="H281" s="48" t="s">
        <v>1194</v>
      </c>
      <c r="I281" s="48" t="s">
        <v>508</v>
      </c>
      <c r="J281" s="48"/>
      <c r="K281" s="48" t="s">
        <v>592</v>
      </c>
      <c r="L281" s="48" t="s">
        <v>592</v>
      </c>
    </row>
    <row r="282" spans="1:12" ht="16" x14ac:dyDescent="0.2">
      <c r="A282" s="48">
        <v>258</v>
      </c>
      <c r="B282" s="50" t="s">
        <v>120</v>
      </c>
      <c r="C282" s="47" t="s">
        <v>567</v>
      </c>
      <c r="D282" s="47" t="s">
        <v>577</v>
      </c>
      <c r="E282" s="48" t="s">
        <v>1192</v>
      </c>
      <c r="F282" s="48" t="s">
        <v>1193</v>
      </c>
      <c r="G282" s="48"/>
      <c r="H282" s="48" t="s">
        <v>1194</v>
      </c>
      <c r="I282" s="48" t="s">
        <v>508</v>
      </c>
      <c r="J282" s="48"/>
      <c r="K282" s="48" t="s">
        <v>592</v>
      </c>
      <c r="L282" s="48" t="s">
        <v>592</v>
      </c>
    </row>
    <row r="283" spans="1:12" ht="96" x14ac:dyDescent="0.2">
      <c r="A283" s="48">
        <v>259</v>
      </c>
      <c r="B283" s="46" t="s">
        <v>56</v>
      </c>
      <c r="C283" s="47" t="s">
        <v>474</v>
      </c>
      <c r="D283" s="47" t="str">
        <f>PEC_List[[#This Row],[DBCA region]]</f>
        <v>Kimberley</v>
      </c>
      <c r="E283" s="48" t="s">
        <v>1195</v>
      </c>
      <c r="F283" s="48" t="s">
        <v>1196</v>
      </c>
      <c r="G283" s="48"/>
      <c r="H283" s="48" t="s">
        <v>1197</v>
      </c>
      <c r="I283" s="48" t="s">
        <v>487</v>
      </c>
      <c r="J283" s="48"/>
      <c r="K283" s="48" t="s">
        <v>835</v>
      </c>
      <c r="L283" s="48" t="s">
        <v>107</v>
      </c>
    </row>
    <row r="284" spans="1:12" ht="32" x14ac:dyDescent="0.2">
      <c r="A284" s="48">
        <v>260</v>
      </c>
      <c r="B284" s="46" t="s">
        <v>416</v>
      </c>
      <c r="C284" s="47" t="s">
        <v>474</v>
      </c>
      <c r="D284" s="47" t="str">
        <f>PEC_List[[#This Row],[DBCA region]]</f>
        <v>Goldfields</v>
      </c>
      <c r="E284" s="48" t="s">
        <v>1198</v>
      </c>
      <c r="F284" s="48" t="s">
        <v>1199</v>
      </c>
      <c r="G284" s="48"/>
      <c r="H284" s="48" t="s">
        <v>486</v>
      </c>
      <c r="I284" s="48" t="s">
        <v>487</v>
      </c>
      <c r="J284" s="48"/>
      <c r="K284" s="48" t="s">
        <v>167</v>
      </c>
      <c r="L284" s="48" t="s">
        <v>417</v>
      </c>
    </row>
    <row r="285" spans="1:12" ht="32" x14ac:dyDescent="0.2">
      <c r="A285" s="48">
        <v>261</v>
      </c>
      <c r="B285" s="46" t="s">
        <v>416</v>
      </c>
      <c r="C285" s="47" t="s">
        <v>474</v>
      </c>
      <c r="D285" s="47" t="str">
        <f>PEC_List[[#This Row],[DBCA region]]</f>
        <v>Goldfields</v>
      </c>
      <c r="E285" s="48" t="s">
        <v>1200</v>
      </c>
      <c r="F285" s="48" t="s">
        <v>1201</v>
      </c>
      <c r="G285" s="48"/>
      <c r="H285" s="48"/>
      <c r="I285" s="48" t="s">
        <v>487</v>
      </c>
      <c r="J285" s="48"/>
      <c r="K285" s="48" t="s">
        <v>167</v>
      </c>
      <c r="L285" s="48" t="s">
        <v>417</v>
      </c>
    </row>
    <row r="286" spans="1:12" ht="32" x14ac:dyDescent="0.2">
      <c r="A286" s="48">
        <v>262</v>
      </c>
      <c r="B286" s="46" t="s">
        <v>76</v>
      </c>
      <c r="C286" s="47" t="s">
        <v>474</v>
      </c>
      <c r="D286" s="47" t="str">
        <f>PEC_List[[#This Row],[DBCA region]]</f>
        <v>Midwest</v>
      </c>
      <c r="E286" s="48" t="s">
        <v>1202</v>
      </c>
      <c r="F286" s="49" t="s">
        <v>1203</v>
      </c>
      <c r="G286" s="48"/>
      <c r="H286" s="48" t="s">
        <v>1204</v>
      </c>
      <c r="I286" s="48" t="s">
        <v>482</v>
      </c>
      <c r="J286" s="47"/>
      <c r="K286" s="48" t="s">
        <v>74</v>
      </c>
      <c r="L286" s="48" t="s">
        <v>77</v>
      </c>
    </row>
    <row r="287" spans="1:12" ht="32" x14ac:dyDescent="0.2">
      <c r="A287" s="48">
        <v>263</v>
      </c>
      <c r="B287" s="46" t="s">
        <v>416</v>
      </c>
      <c r="C287" s="47" t="s">
        <v>474</v>
      </c>
      <c r="D287" s="47" t="str">
        <f>PEC_List[[#This Row],[DBCA region]]</f>
        <v>Goldfields</v>
      </c>
      <c r="E287" s="48" t="s">
        <v>1205</v>
      </c>
      <c r="F287" s="48" t="s">
        <v>1206</v>
      </c>
      <c r="G287" s="48"/>
      <c r="H287" s="48" t="s">
        <v>486</v>
      </c>
      <c r="I287" s="48" t="s">
        <v>487</v>
      </c>
      <c r="J287" s="48"/>
      <c r="K287" s="48" t="s">
        <v>167</v>
      </c>
      <c r="L287" s="48" t="s">
        <v>417</v>
      </c>
    </row>
    <row r="288" spans="1:12" ht="32" x14ac:dyDescent="0.2">
      <c r="A288" s="48">
        <v>264</v>
      </c>
      <c r="B288" s="46" t="s">
        <v>76</v>
      </c>
      <c r="C288" s="47" t="s">
        <v>474</v>
      </c>
      <c r="D288" s="47" t="str">
        <f>PEC_List[[#This Row],[DBCA region]]</f>
        <v>Midwest</v>
      </c>
      <c r="E288" s="48" t="s">
        <v>1207</v>
      </c>
      <c r="F288" s="48" t="s">
        <v>1208</v>
      </c>
      <c r="G288" s="51"/>
      <c r="H288" s="51"/>
      <c r="I288" s="48" t="s">
        <v>665</v>
      </c>
      <c r="J288" s="48"/>
      <c r="K288" s="48" t="s">
        <v>118</v>
      </c>
      <c r="L288" s="48" t="s">
        <v>592</v>
      </c>
    </row>
    <row r="289" spans="1:12" ht="32" x14ac:dyDescent="0.2">
      <c r="A289" s="48">
        <v>265</v>
      </c>
      <c r="B289" s="46" t="s">
        <v>76</v>
      </c>
      <c r="C289" s="47" t="s">
        <v>474</v>
      </c>
      <c r="D289" s="47" t="str">
        <f>PEC_List[[#This Row],[DBCA region]]</f>
        <v>Midwest</v>
      </c>
      <c r="E289" s="48" t="s">
        <v>1209</v>
      </c>
      <c r="F289" s="48" t="s">
        <v>1210</v>
      </c>
      <c r="G289" s="48"/>
      <c r="H289" s="48" t="s">
        <v>1211</v>
      </c>
      <c r="I289" s="48" t="s">
        <v>487</v>
      </c>
      <c r="J289" s="48"/>
      <c r="K289" s="48" t="s">
        <v>74</v>
      </c>
      <c r="L289" s="48" t="s">
        <v>167</v>
      </c>
    </row>
    <row r="290" spans="1:12" ht="112" x14ac:dyDescent="0.2">
      <c r="A290" s="48">
        <v>266</v>
      </c>
      <c r="B290" s="46" t="s">
        <v>216</v>
      </c>
      <c r="C290" s="47" t="s">
        <v>474</v>
      </c>
      <c r="D290" s="47" t="str">
        <f>PEC_List[[#This Row],[DBCA region]]</f>
        <v>Wheatbelt</v>
      </c>
      <c r="E290" s="48" t="s">
        <v>1212</v>
      </c>
      <c r="F290" s="48" t="s">
        <v>1213</v>
      </c>
      <c r="G290" s="48"/>
      <c r="H290" s="48" t="s">
        <v>1214</v>
      </c>
      <c r="I290" s="48" t="s">
        <v>508</v>
      </c>
      <c r="J290" s="48"/>
      <c r="K290" s="48" t="s">
        <v>1215</v>
      </c>
      <c r="L290" s="48" t="s">
        <v>217</v>
      </c>
    </row>
    <row r="291" spans="1:12" ht="64" x14ac:dyDescent="0.2">
      <c r="A291" s="48">
        <v>267</v>
      </c>
      <c r="B291" s="46" t="s">
        <v>194</v>
      </c>
      <c r="C291" s="47" t="s">
        <v>474</v>
      </c>
      <c r="D291" s="47" t="str">
        <f>PEC_List[[#This Row],[DBCA region]]</f>
        <v>South Coast</v>
      </c>
      <c r="E291" s="48" t="s">
        <v>1216</v>
      </c>
      <c r="F291" s="47" t="s">
        <v>1217</v>
      </c>
      <c r="G291" s="47"/>
      <c r="H291" s="47" t="s">
        <v>1218</v>
      </c>
      <c r="I291" s="48" t="s">
        <v>487</v>
      </c>
      <c r="J291" s="47"/>
      <c r="K291" s="48" t="s">
        <v>630</v>
      </c>
      <c r="L291" s="48" t="s">
        <v>435</v>
      </c>
    </row>
    <row r="292" spans="1:12" ht="112" x14ac:dyDescent="0.2">
      <c r="A292" s="48">
        <v>268</v>
      </c>
      <c r="B292" s="46" t="s">
        <v>216</v>
      </c>
      <c r="C292" s="47" t="s">
        <v>474</v>
      </c>
      <c r="D292" s="47" t="str">
        <f>PEC_List[[#This Row],[DBCA region]]</f>
        <v>Wheatbelt</v>
      </c>
      <c r="E292" s="48" t="s">
        <v>1219</v>
      </c>
      <c r="F292" s="48" t="s">
        <v>1220</v>
      </c>
      <c r="G292" s="48"/>
      <c r="H292" s="48" t="s">
        <v>1221</v>
      </c>
      <c r="I292" s="48" t="s">
        <v>665</v>
      </c>
      <c r="J292" s="48" t="s">
        <v>1222</v>
      </c>
      <c r="K292" s="48" t="s">
        <v>165</v>
      </c>
      <c r="L292" s="48" t="s">
        <v>217</v>
      </c>
    </row>
    <row r="293" spans="1:12" ht="32" x14ac:dyDescent="0.2">
      <c r="A293" s="48">
        <v>269</v>
      </c>
      <c r="B293" s="46" t="s">
        <v>56</v>
      </c>
      <c r="C293" s="47" t="s">
        <v>474</v>
      </c>
      <c r="D293" s="47" t="str">
        <f>PEC_List[[#This Row],[DBCA region]]</f>
        <v>Kimberley</v>
      </c>
      <c r="E293" s="48" t="s">
        <v>1223</v>
      </c>
      <c r="F293" s="48" t="s">
        <v>1224</v>
      </c>
      <c r="G293" s="48"/>
      <c r="H293" s="48" t="s">
        <v>1225</v>
      </c>
      <c r="I293" s="48" t="s">
        <v>487</v>
      </c>
      <c r="J293" s="48"/>
      <c r="K293" s="48" t="s">
        <v>509</v>
      </c>
      <c r="L293" s="48" t="s">
        <v>107</v>
      </c>
    </row>
    <row r="294" spans="1:12" ht="32" x14ac:dyDescent="0.2">
      <c r="A294" s="48">
        <v>270</v>
      </c>
      <c r="B294" s="46" t="s">
        <v>76</v>
      </c>
      <c r="C294" s="47" t="s">
        <v>474</v>
      </c>
      <c r="D294" s="47" t="str">
        <f>PEC_List[[#This Row],[DBCA region]]</f>
        <v>Midwest</v>
      </c>
      <c r="E294" s="48" t="s">
        <v>1226</v>
      </c>
      <c r="F294" s="48" t="s">
        <v>1227</v>
      </c>
      <c r="G294" s="48"/>
      <c r="H294" s="48" t="s">
        <v>486</v>
      </c>
      <c r="I294" s="48" t="s">
        <v>487</v>
      </c>
      <c r="J294" s="48"/>
      <c r="K294" s="48" t="s">
        <v>167</v>
      </c>
      <c r="L294" s="48" t="s">
        <v>167</v>
      </c>
    </row>
    <row r="295" spans="1:12" ht="48" x14ac:dyDescent="0.2">
      <c r="A295" s="48">
        <v>271</v>
      </c>
      <c r="B295" s="46" t="s">
        <v>416</v>
      </c>
      <c r="C295" s="47" t="s">
        <v>474</v>
      </c>
      <c r="D295" s="47" t="str">
        <f>PEC_List[[#This Row],[DBCA region]]</f>
        <v>Goldfields</v>
      </c>
      <c r="E295" s="48" t="s">
        <v>1228</v>
      </c>
      <c r="F295" s="48" t="s">
        <v>1229</v>
      </c>
      <c r="G295" s="48"/>
      <c r="H295" s="48" t="s">
        <v>1230</v>
      </c>
      <c r="I295" s="48" t="s">
        <v>508</v>
      </c>
      <c r="J295" s="48"/>
      <c r="K295" s="48" t="s">
        <v>1231</v>
      </c>
      <c r="L295" s="48" t="s">
        <v>417</v>
      </c>
    </row>
    <row r="296" spans="1:12" ht="16" x14ac:dyDescent="0.2">
      <c r="A296" s="48">
        <v>272</v>
      </c>
      <c r="B296" s="46" t="s">
        <v>29</v>
      </c>
      <c r="C296" s="47" t="s">
        <v>567</v>
      </c>
      <c r="D296" s="47" t="s">
        <v>1232</v>
      </c>
      <c r="E296" s="48" t="s">
        <v>1233</v>
      </c>
      <c r="F296" s="48" t="s">
        <v>1234</v>
      </c>
      <c r="G296" s="48"/>
      <c r="H296" s="48" t="s">
        <v>1235</v>
      </c>
      <c r="I296" s="48" t="s">
        <v>487</v>
      </c>
      <c r="J296" s="48"/>
      <c r="K296" s="48" t="s">
        <v>165</v>
      </c>
      <c r="L296" s="48" t="s">
        <v>1236</v>
      </c>
    </row>
    <row r="297" spans="1:12" ht="16" x14ac:dyDescent="0.2">
      <c r="A297" s="48">
        <v>272</v>
      </c>
      <c r="B297" s="46" t="s">
        <v>216</v>
      </c>
      <c r="C297" s="47" t="s">
        <v>567</v>
      </c>
      <c r="D297" s="47" t="s">
        <v>1232</v>
      </c>
      <c r="E297" s="48" t="s">
        <v>1233</v>
      </c>
      <c r="F297" s="48" t="s">
        <v>1234</v>
      </c>
      <c r="G297" s="48"/>
      <c r="H297" s="48" t="s">
        <v>1235</v>
      </c>
      <c r="I297" s="48" t="s">
        <v>487</v>
      </c>
      <c r="J297" s="48"/>
      <c r="K297" s="48" t="s">
        <v>165</v>
      </c>
      <c r="L297" s="48" t="s">
        <v>1236</v>
      </c>
    </row>
    <row r="298" spans="1:12" ht="80" x14ac:dyDescent="0.2">
      <c r="A298" s="47">
        <v>273</v>
      </c>
      <c r="B298" s="46" t="s">
        <v>194</v>
      </c>
      <c r="C298" s="47" t="s">
        <v>474</v>
      </c>
      <c r="D298" s="47" t="str">
        <f>PEC_List[[#This Row],[DBCA region]]</f>
        <v>South Coast</v>
      </c>
      <c r="E298" s="48" t="s">
        <v>1237</v>
      </c>
      <c r="F298" s="47" t="s">
        <v>1237</v>
      </c>
      <c r="G298" s="47"/>
      <c r="H298" s="47" t="s">
        <v>1238</v>
      </c>
      <c r="I298" s="48" t="s">
        <v>487</v>
      </c>
      <c r="J298" s="47"/>
      <c r="K298" s="48" t="s">
        <v>201</v>
      </c>
      <c r="L298" s="48" t="s">
        <v>195</v>
      </c>
    </row>
    <row r="299" spans="1:12" ht="112" x14ac:dyDescent="0.2">
      <c r="A299" s="48">
        <v>274</v>
      </c>
      <c r="B299" s="46" t="s">
        <v>76</v>
      </c>
      <c r="C299" s="47" t="s">
        <v>567</v>
      </c>
      <c r="D299" s="47" t="s">
        <v>1239</v>
      </c>
      <c r="E299" s="48" t="s">
        <v>1240</v>
      </c>
      <c r="F299" s="49" t="s">
        <v>1241</v>
      </c>
      <c r="G299" s="48"/>
      <c r="H299" s="48" t="s">
        <v>1242</v>
      </c>
      <c r="I299" s="48" t="s">
        <v>478</v>
      </c>
      <c r="J299" s="48"/>
      <c r="K299" s="48" t="s">
        <v>1243</v>
      </c>
      <c r="L299" s="48" t="s">
        <v>1244</v>
      </c>
    </row>
    <row r="300" spans="1:12" ht="112" x14ac:dyDescent="0.2">
      <c r="A300" s="48">
        <v>274</v>
      </c>
      <c r="B300" s="46" t="s">
        <v>194</v>
      </c>
      <c r="C300" s="47" t="s">
        <v>567</v>
      </c>
      <c r="D300" s="47" t="s">
        <v>1239</v>
      </c>
      <c r="E300" s="48" t="s">
        <v>1240</v>
      </c>
      <c r="F300" s="49" t="s">
        <v>1241</v>
      </c>
      <c r="G300" s="48"/>
      <c r="H300" s="48" t="s">
        <v>1242</v>
      </c>
      <c r="I300" s="48" t="s">
        <v>478</v>
      </c>
      <c r="J300" s="48"/>
      <c r="K300" s="48" t="s">
        <v>1243</v>
      </c>
      <c r="L300" s="48" t="s">
        <v>1244</v>
      </c>
    </row>
    <row r="301" spans="1:12" ht="112" x14ac:dyDescent="0.2">
      <c r="A301" s="48">
        <v>274</v>
      </c>
      <c r="B301" s="50" t="s">
        <v>20</v>
      </c>
      <c r="C301" s="47" t="s">
        <v>567</v>
      </c>
      <c r="D301" s="47" t="s">
        <v>1239</v>
      </c>
      <c r="E301" s="48" t="s">
        <v>1240</v>
      </c>
      <c r="F301" s="49" t="s">
        <v>1241</v>
      </c>
      <c r="G301" s="48"/>
      <c r="H301" s="48" t="s">
        <v>1242</v>
      </c>
      <c r="I301" s="48" t="s">
        <v>478</v>
      </c>
      <c r="J301" s="48"/>
      <c r="K301" s="48" t="s">
        <v>1243</v>
      </c>
      <c r="L301" s="48" t="s">
        <v>1244</v>
      </c>
    </row>
    <row r="302" spans="1:12" ht="112" x14ac:dyDescent="0.2">
      <c r="A302" s="48">
        <v>274</v>
      </c>
      <c r="B302" s="46" t="s">
        <v>29</v>
      </c>
      <c r="C302" s="47" t="s">
        <v>567</v>
      </c>
      <c r="D302" s="47" t="s">
        <v>1239</v>
      </c>
      <c r="E302" s="48" t="s">
        <v>1240</v>
      </c>
      <c r="F302" s="49" t="s">
        <v>1241</v>
      </c>
      <c r="G302" s="48"/>
      <c r="H302" s="48" t="s">
        <v>1242</v>
      </c>
      <c r="I302" s="48" t="s">
        <v>478</v>
      </c>
      <c r="J302" s="48"/>
      <c r="K302" s="48" t="s">
        <v>1243</v>
      </c>
      <c r="L302" s="48" t="s">
        <v>1244</v>
      </c>
    </row>
    <row r="303" spans="1:12" ht="176" x14ac:dyDescent="0.2">
      <c r="A303" s="48">
        <v>275</v>
      </c>
      <c r="B303" s="46" t="s">
        <v>194</v>
      </c>
      <c r="C303" s="47" t="s">
        <v>567</v>
      </c>
      <c r="D303" s="47" t="s">
        <v>936</v>
      </c>
      <c r="E303" s="48" t="s">
        <v>1245</v>
      </c>
      <c r="F303" s="48" t="s">
        <v>1246</v>
      </c>
      <c r="G303" s="48"/>
      <c r="H303" s="48" t="s">
        <v>1247</v>
      </c>
      <c r="I303" s="48" t="s">
        <v>508</v>
      </c>
      <c r="J303" s="48" t="s">
        <v>1248</v>
      </c>
      <c r="K303" s="48" t="s">
        <v>1249</v>
      </c>
      <c r="L303" s="48" t="s">
        <v>1250</v>
      </c>
    </row>
    <row r="304" spans="1:12" ht="176" x14ac:dyDescent="0.2">
      <c r="A304" s="48">
        <v>275</v>
      </c>
      <c r="B304" s="46" t="s">
        <v>216</v>
      </c>
      <c r="C304" s="47" t="s">
        <v>567</v>
      </c>
      <c r="D304" s="47" t="s">
        <v>936</v>
      </c>
      <c r="E304" s="48" t="s">
        <v>1245</v>
      </c>
      <c r="F304" s="48" t="s">
        <v>1246</v>
      </c>
      <c r="G304" s="48"/>
      <c r="H304" s="48" t="s">
        <v>1251</v>
      </c>
      <c r="I304" s="48" t="s">
        <v>508</v>
      </c>
      <c r="J304" s="48" t="s">
        <v>1248</v>
      </c>
      <c r="K304" s="48" t="s">
        <v>1249</v>
      </c>
      <c r="L304" s="48" t="s">
        <v>1250</v>
      </c>
    </row>
    <row r="305" spans="1:12" ht="96" x14ac:dyDescent="0.2">
      <c r="A305" s="48">
        <v>276</v>
      </c>
      <c r="B305" s="50" t="s">
        <v>20</v>
      </c>
      <c r="C305" s="47" t="s">
        <v>567</v>
      </c>
      <c r="D305" s="47" t="s">
        <v>91</v>
      </c>
      <c r="E305" s="48" t="s">
        <v>1252</v>
      </c>
      <c r="F305" s="48" t="s">
        <v>1253</v>
      </c>
      <c r="G305" s="48"/>
      <c r="H305" s="48" t="s">
        <v>1254</v>
      </c>
      <c r="I305" s="48" t="s">
        <v>478</v>
      </c>
      <c r="J305" s="48" t="s">
        <v>1255</v>
      </c>
      <c r="K305" s="48" t="s">
        <v>27</v>
      </c>
      <c r="L305" s="48" t="s">
        <v>1256</v>
      </c>
    </row>
    <row r="306" spans="1:12" ht="96" x14ac:dyDescent="0.2">
      <c r="A306" s="48">
        <v>276</v>
      </c>
      <c r="B306" s="46" t="s">
        <v>29</v>
      </c>
      <c r="C306" s="47" t="s">
        <v>567</v>
      </c>
      <c r="D306" s="47" t="s">
        <v>91</v>
      </c>
      <c r="E306" s="48" t="s">
        <v>1252</v>
      </c>
      <c r="F306" s="48" t="s">
        <v>1253</v>
      </c>
      <c r="G306" s="48"/>
      <c r="H306" s="48" t="s">
        <v>1254</v>
      </c>
      <c r="I306" s="48" t="s">
        <v>478</v>
      </c>
      <c r="J306" s="48" t="s">
        <v>1255</v>
      </c>
      <c r="K306" s="48" t="s">
        <v>27</v>
      </c>
      <c r="L306" s="48" t="s">
        <v>1256</v>
      </c>
    </row>
    <row r="307" spans="1:12" ht="64" x14ac:dyDescent="0.2">
      <c r="A307" s="48">
        <v>277</v>
      </c>
      <c r="B307" s="46" t="s">
        <v>216</v>
      </c>
      <c r="C307" s="47" t="s">
        <v>474</v>
      </c>
      <c r="D307" s="47" t="str">
        <f>PEC_List[[#This Row],[DBCA region]]</f>
        <v>Wheatbelt</v>
      </c>
      <c r="E307" s="48" t="s">
        <v>1257</v>
      </c>
      <c r="F307" s="48" t="s">
        <v>1258</v>
      </c>
      <c r="G307" s="48"/>
      <c r="H307" s="48" t="s">
        <v>1259</v>
      </c>
      <c r="I307" s="48" t="s">
        <v>487</v>
      </c>
      <c r="J307" s="48" t="s">
        <v>638</v>
      </c>
      <c r="K307" s="48" t="s">
        <v>1260</v>
      </c>
      <c r="L307" s="48" t="s">
        <v>217</v>
      </c>
    </row>
    <row r="308" spans="1:12" ht="64" x14ac:dyDescent="0.2">
      <c r="A308" s="48">
        <v>278</v>
      </c>
      <c r="B308" s="46" t="s">
        <v>18</v>
      </c>
      <c r="C308" s="47" t="s">
        <v>474</v>
      </c>
      <c r="D308" s="47" t="str">
        <f>PEC_List[[#This Row],[DBCA region]]</f>
        <v>Warren</v>
      </c>
      <c r="E308" s="48" t="s">
        <v>1261</v>
      </c>
      <c r="F308" s="49" t="s">
        <v>1262</v>
      </c>
      <c r="G308" s="48"/>
      <c r="H308" s="48" t="s">
        <v>1263</v>
      </c>
      <c r="I308" s="48" t="s">
        <v>487</v>
      </c>
      <c r="J308" s="48" t="s">
        <v>504</v>
      </c>
      <c r="K308" s="48" t="s">
        <v>18</v>
      </c>
      <c r="L308" s="48" t="s">
        <v>1264</v>
      </c>
    </row>
    <row r="309" spans="1:12" ht="32" x14ac:dyDescent="0.2">
      <c r="A309" s="47">
        <v>280</v>
      </c>
      <c r="B309" s="46" t="s">
        <v>194</v>
      </c>
      <c r="C309" s="47" t="s">
        <v>474</v>
      </c>
      <c r="D309" s="47" t="str">
        <f>PEC_List[[#This Row],[DBCA region]]</f>
        <v>South Coast</v>
      </c>
      <c r="E309" s="47" t="s">
        <v>1265</v>
      </c>
      <c r="F309" s="49" t="s">
        <v>1266</v>
      </c>
      <c r="G309" s="47"/>
      <c r="H309" s="47" t="s">
        <v>1267</v>
      </c>
      <c r="I309" s="48" t="s">
        <v>482</v>
      </c>
      <c r="J309" s="47"/>
      <c r="K309" s="48" t="s">
        <v>192</v>
      </c>
      <c r="L309" s="48" t="s">
        <v>195</v>
      </c>
    </row>
    <row r="310" spans="1:12" ht="144" x14ac:dyDescent="0.2">
      <c r="A310" s="48">
        <v>281</v>
      </c>
      <c r="B310" s="46" t="s">
        <v>56</v>
      </c>
      <c r="C310" s="47" t="s">
        <v>474</v>
      </c>
      <c r="D310" s="47" t="str">
        <f>PEC_List[[#This Row],[DBCA region]]</f>
        <v>Kimberley</v>
      </c>
      <c r="E310" s="48" t="s">
        <v>1268</v>
      </c>
      <c r="F310" s="47" t="s">
        <v>1269</v>
      </c>
      <c r="G310" s="47"/>
      <c r="H310" s="47" t="s">
        <v>1270</v>
      </c>
      <c r="I310" s="48" t="s">
        <v>487</v>
      </c>
      <c r="J310" s="48"/>
      <c r="K310" s="48" t="s">
        <v>54</v>
      </c>
      <c r="L310" s="48" t="s">
        <v>57</v>
      </c>
    </row>
    <row r="311" spans="1:12" ht="64" x14ac:dyDescent="0.2">
      <c r="A311" s="48">
        <v>282</v>
      </c>
      <c r="B311" s="46" t="s">
        <v>18</v>
      </c>
      <c r="C311" s="47" t="s">
        <v>474</v>
      </c>
      <c r="D311" s="47" t="str">
        <f>PEC_List[[#This Row],[DBCA region]]</f>
        <v>Warren</v>
      </c>
      <c r="E311" s="47" t="s">
        <v>1271</v>
      </c>
      <c r="F311" s="47" t="s">
        <v>1272</v>
      </c>
      <c r="G311" s="47"/>
      <c r="H311" s="47" t="s">
        <v>1273</v>
      </c>
      <c r="I311" s="48" t="s">
        <v>487</v>
      </c>
      <c r="J311" s="48" t="s">
        <v>504</v>
      </c>
      <c r="K311" s="48" t="s">
        <v>201</v>
      </c>
      <c r="L311" s="48" t="s">
        <v>203</v>
      </c>
    </row>
    <row r="312" spans="1:12" ht="32" x14ac:dyDescent="0.2">
      <c r="A312" s="47">
        <v>283</v>
      </c>
      <c r="B312" s="50" t="s">
        <v>20</v>
      </c>
      <c r="C312" s="47" t="s">
        <v>474</v>
      </c>
      <c r="D312" s="47" t="str">
        <f>PEC_List[[#This Row],[DBCA region]]</f>
        <v>South West</v>
      </c>
      <c r="E312" s="48" t="s">
        <v>1274</v>
      </c>
      <c r="F312" s="48" t="s">
        <v>1275</v>
      </c>
      <c r="G312" s="48"/>
      <c r="H312" s="48" t="s">
        <v>1276</v>
      </c>
      <c r="I312" s="48" t="s">
        <v>487</v>
      </c>
      <c r="J312" s="48"/>
      <c r="K312" s="48" t="s">
        <v>27</v>
      </c>
      <c r="L312" s="48" t="s">
        <v>736</v>
      </c>
    </row>
    <row r="313" spans="1:12" ht="32" x14ac:dyDescent="0.2">
      <c r="A313" s="48">
        <v>284</v>
      </c>
      <c r="B313" s="46" t="s">
        <v>18</v>
      </c>
      <c r="C313" s="47" t="s">
        <v>474</v>
      </c>
      <c r="D313" s="47" t="str">
        <f>PEC_List[[#This Row],[DBCA region]]</f>
        <v>Warren</v>
      </c>
      <c r="E313" s="47" t="s">
        <v>1277</v>
      </c>
      <c r="F313" s="47" t="s">
        <v>1277</v>
      </c>
      <c r="G313" s="47"/>
      <c r="H313" s="47" t="s">
        <v>1278</v>
      </c>
      <c r="I313" s="48" t="s">
        <v>487</v>
      </c>
      <c r="J313" s="47"/>
      <c r="K313" s="48" t="s">
        <v>18</v>
      </c>
      <c r="L313" s="48" t="s">
        <v>501</v>
      </c>
    </row>
    <row r="314" spans="1:12" ht="96" x14ac:dyDescent="0.2">
      <c r="A314" s="48">
        <v>285</v>
      </c>
      <c r="B314" s="50" t="s">
        <v>120</v>
      </c>
      <c r="C314" s="47" t="s">
        <v>474</v>
      </c>
      <c r="D314" s="47" t="str">
        <f>PEC_List[[#This Row],[DBCA region]]</f>
        <v>Pilbara</v>
      </c>
      <c r="E314" s="47" t="s">
        <v>1279</v>
      </c>
      <c r="F314" s="47" t="s">
        <v>1280</v>
      </c>
      <c r="G314" s="47"/>
      <c r="H314" s="47" t="s">
        <v>1281</v>
      </c>
      <c r="I314" s="48" t="s">
        <v>482</v>
      </c>
      <c r="J314" s="47"/>
      <c r="K314" s="48" t="s">
        <v>120</v>
      </c>
      <c r="L314" s="48" t="s">
        <v>150</v>
      </c>
    </row>
    <row r="315" spans="1:12" ht="48" x14ac:dyDescent="0.2">
      <c r="A315" s="47">
        <v>286</v>
      </c>
      <c r="B315" s="50" t="s">
        <v>120</v>
      </c>
      <c r="C315" s="47" t="s">
        <v>474</v>
      </c>
      <c r="D315" s="47" t="str">
        <f>PEC_List[[#This Row],[DBCA region]]</f>
        <v>Pilbara</v>
      </c>
      <c r="E315" s="48" t="s">
        <v>1282</v>
      </c>
      <c r="F315" s="48" t="s">
        <v>1283</v>
      </c>
      <c r="G315" s="48"/>
      <c r="H315" s="48" t="s">
        <v>1284</v>
      </c>
      <c r="I315" s="48" t="s">
        <v>520</v>
      </c>
      <c r="J315" s="48"/>
      <c r="K315" s="48" t="s">
        <v>1285</v>
      </c>
      <c r="L315" s="48" t="s">
        <v>150</v>
      </c>
    </row>
    <row r="316" spans="1:12" ht="32" x14ac:dyDescent="0.2">
      <c r="A316" s="48">
        <v>287</v>
      </c>
      <c r="B316" s="46" t="s">
        <v>76</v>
      </c>
      <c r="C316" s="47" t="s">
        <v>474</v>
      </c>
      <c r="D316" s="47" t="str">
        <f>PEC_List[[#This Row],[DBCA region]]</f>
        <v>Midwest</v>
      </c>
      <c r="E316" s="48" t="s">
        <v>1286</v>
      </c>
      <c r="F316" s="48" t="s">
        <v>1287</v>
      </c>
      <c r="G316" s="48"/>
      <c r="H316" s="48"/>
      <c r="I316" s="48" t="s">
        <v>487</v>
      </c>
      <c r="J316" s="48"/>
      <c r="K316" s="48" t="s">
        <v>592</v>
      </c>
      <c r="L316" s="48" t="s">
        <v>592</v>
      </c>
    </row>
    <row r="317" spans="1:12" ht="128" x14ac:dyDescent="0.2">
      <c r="A317" s="48">
        <v>288</v>
      </c>
      <c r="B317" s="50" t="s">
        <v>120</v>
      </c>
      <c r="C317" s="47" t="s">
        <v>474</v>
      </c>
      <c r="D317" s="47" t="str">
        <f>PEC_List[[#This Row],[DBCA region]]</f>
        <v>Pilbara</v>
      </c>
      <c r="E317" s="48" t="s">
        <v>1288</v>
      </c>
      <c r="F317" s="48" t="s">
        <v>1289</v>
      </c>
      <c r="G317" s="48"/>
      <c r="H317" s="48" t="s">
        <v>1290</v>
      </c>
      <c r="I317" s="48" t="s">
        <v>487</v>
      </c>
      <c r="J317" s="48"/>
      <c r="K317" s="48" t="s">
        <v>120</v>
      </c>
      <c r="L317" s="48" t="s">
        <v>150</v>
      </c>
    </row>
    <row r="318" spans="1:12" ht="32" x14ac:dyDescent="0.2">
      <c r="A318" s="48">
        <v>289</v>
      </c>
      <c r="B318" s="46" t="s">
        <v>56</v>
      </c>
      <c r="C318" s="47" t="s">
        <v>567</v>
      </c>
      <c r="D318" s="47" t="s">
        <v>757</v>
      </c>
      <c r="E318" s="47" t="s">
        <v>1291</v>
      </c>
      <c r="F318" s="47" t="s">
        <v>1292</v>
      </c>
      <c r="G318" s="47"/>
      <c r="H318" s="47" t="s">
        <v>1293</v>
      </c>
      <c r="I318" s="47" t="s">
        <v>508</v>
      </c>
      <c r="J318" s="47"/>
      <c r="K318" s="48" t="s">
        <v>54</v>
      </c>
      <c r="L318" s="48" t="s">
        <v>761</v>
      </c>
    </row>
    <row r="319" spans="1:12" ht="32" x14ac:dyDescent="0.2">
      <c r="A319" s="48">
        <v>289</v>
      </c>
      <c r="B319" s="46" t="s">
        <v>120</v>
      </c>
      <c r="C319" s="47" t="s">
        <v>567</v>
      </c>
      <c r="D319" s="47" t="s">
        <v>757</v>
      </c>
      <c r="E319" s="47" t="s">
        <v>1291</v>
      </c>
      <c r="F319" s="47" t="s">
        <v>1292</v>
      </c>
      <c r="G319" s="47"/>
      <c r="H319" s="47" t="s">
        <v>1293</v>
      </c>
      <c r="I319" s="47" t="s">
        <v>508</v>
      </c>
      <c r="J319" s="47"/>
      <c r="K319" s="48" t="s">
        <v>54</v>
      </c>
      <c r="L319" s="48" t="s">
        <v>761</v>
      </c>
    </row>
    <row r="320" spans="1:12" ht="64" x14ac:dyDescent="0.2">
      <c r="A320" s="48">
        <v>290</v>
      </c>
      <c r="B320" s="50" t="s">
        <v>20</v>
      </c>
      <c r="C320" s="47" t="s">
        <v>474</v>
      </c>
      <c r="D320" s="47" t="str">
        <f>PEC_List[[#This Row],[DBCA region]]</f>
        <v>South West</v>
      </c>
      <c r="E320" s="48" t="s">
        <v>1294</v>
      </c>
      <c r="F320" s="48" t="s">
        <v>1295</v>
      </c>
      <c r="G320" s="48"/>
      <c r="H320" s="48" t="s">
        <v>1296</v>
      </c>
      <c r="I320" s="48" t="s">
        <v>487</v>
      </c>
      <c r="J320" s="48"/>
      <c r="K320" s="48" t="s">
        <v>201</v>
      </c>
      <c r="L320" s="48" t="s">
        <v>21</v>
      </c>
    </row>
    <row r="321" spans="1:12" ht="96" x14ac:dyDescent="0.2">
      <c r="A321" s="48">
        <v>291</v>
      </c>
      <c r="B321" s="46" t="s">
        <v>216</v>
      </c>
      <c r="C321" s="47" t="s">
        <v>474</v>
      </c>
      <c r="D321" s="47" t="str">
        <f>PEC_List[[#This Row],[DBCA region]]</f>
        <v>Wheatbelt</v>
      </c>
      <c r="E321" s="48" t="s">
        <v>1297</v>
      </c>
      <c r="F321" s="48" t="s">
        <v>1298</v>
      </c>
      <c r="G321" s="48"/>
      <c r="H321" s="48" t="s">
        <v>1299</v>
      </c>
      <c r="I321" s="48" t="s">
        <v>487</v>
      </c>
      <c r="J321" s="48"/>
      <c r="K321" s="48" t="s">
        <v>165</v>
      </c>
      <c r="L321" s="48" t="s">
        <v>217</v>
      </c>
    </row>
    <row r="322" spans="1:12" ht="32" x14ac:dyDescent="0.2">
      <c r="A322" s="48">
        <v>292</v>
      </c>
      <c r="B322" s="46" t="s">
        <v>76</v>
      </c>
      <c r="C322" s="47" t="s">
        <v>474</v>
      </c>
      <c r="D322" s="47" t="str">
        <f>PEC_List[[#This Row],[DBCA region]]</f>
        <v>Midwest</v>
      </c>
      <c r="E322" s="48" t="s">
        <v>1300</v>
      </c>
      <c r="F322" s="48" t="s">
        <v>1301</v>
      </c>
      <c r="G322" s="48"/>
      <c r="H322" s="48" t="s">
        <v>1302</v>
      </c>
      <c r="I322" s="48" t="s">
        <v>508</v>
      </c>
      <c r="J322" s="48"/>
      <c r="K322" s="48" t="s">
        <v>118</v>
      </c>
      <c r="L322" s="48" t="s">
        <v>592</v>
      </c>
    </row>
    <row r="323" spans="1:12" ht="112" x14ac:dyDescent="0.2">
      <c r="A323" s="47">
        <v>293</v>
      </c>
      <c r="B323" s="50" t="s">
        <v>120</v>
      </c>
      <c r="C323" s="47" t="s">
        <v>474</v>
      </c>
      <c r="D323" s="47" t="str">
        <f>PEC_List[[#This Row],[DBCA region]]</f>
        <v>Pilbara</v>
      </c>
      <c r="E323" s="48" t="s">
        <v>1303</v>
      </c>
      <c r="F323" s="48" t="s">
        <v>1303</v>
      </c>
      <c r="G323" s="48"/>
      <c r="H323" s="48" t="s">
        <v>1304</v>
      </c>
      <c r="I323" s="48" t="s">
        <v>487</v>
      </c>
      <c r="J323" s="48"/>
      <c r="K323" s="48" t="s">
        <v>120</v>
      </c>
      <c r="L323" s="48" t="s">
        <v>150</v>
      </c>
    </row>
    <row r="324" spans="1:12" ht="16" x14ac:dyDescent="0.2">
      <c r="A324" s="48">
        <v>294</v>
      </c>
      <c r="B324" s="46" t="s">
        <v>76</v>
      </c>
      <c r="C324" s="47" t="s">
        <v>567</v>
      </c>
      <c r="D324" s="47" t="s">
        <v>577</v>
      </c>
      <c r="E324" s="48" t="s">
        <v>1305</v>
      </c>
      <c r="F324" s="48" t="s">
        <v>1306</v>
      </c>
      <c r="G324" s="48"/>
      <c r="H324" s="48" t="s">
        <v>1307</v>
      </c>
      <c r="I324" s="48" t="s">
        <v>508</v>
      </c>
      <c r="J324" s="48"/>
      <c r="K324" s="48" t="s">
        <v>592</v>
      </c>
      <c r="L324" s="48" t="s">
        <v>1308</v>
      </c>
    </row>
    <row r="325" spans="1:12" ht="16" x14ac:dyDescent="0.2">
      <c r="A325" s="48">
        <v>294</v>
      </c>
      <c r="B325" s="50" t="s">
        <v>120</v>
      </c>
      <c r="C325" s="47" t="s">
        <v>567</v>
      </c>
      <c r="D325" s="47" t="s">
        <v>577</v>
      </c>
      <c r="E325" s="48" t="s">
        <v>1305</v>
      </c>
      <c r="F325" s="48" t="s">
        <v>1306</v>
      </c>
      <c r="G325" s="48"/>
      <c r="H325" s="48" t="s">
        <v>1307</v>
      </c>
      <c r="I325" s="48" t="s">
        <v>508</v>
      </c>
      <c r="J325" s="48"/>
      <c r="K325" s="48" t="s">
        <v>592</v>
      </c>
      <c r="L325" s="48" t="s">
        <v>1308</v>
      </c>
    </row>
    <row r="326" spans="1:12" ht="176" x14ac:dyDescent="0.2">
      <c r="A326" s="48">
        <v>295</v>
      </c>
      <c r="B326" s="46" t="s">
        <v>76</v>
      </c>
      <c r="C326" s="47" t="s">
        <v>567</v>
      </c>
      <c r="D326" s="47" t="s">
        <v>568</v>
      </c>
      <c r="E326" s="47" t="s">
        <v>1309</v>
      </c>
      <c r="F326" s="48" t="s">
        <v>1310</v>
      </c>
      <c r="G326" s="48" t="s">
        <v>1311</v>
      </c>
      <c r="H326" s="48" t="s">
        <v>1312</v>
      </c>
      <c r="I326" s="48" t="s">
        <v>487</v>
      </c>
      <c r="J326" s="48" t="s">
        <v>1313</v>
      </c>
      <c r="K326" s="48" t="s">
        <v>89</v>
      </c>
      <c r="L326" s="48" t="s">
        <v>574</v>
      </c>
    </row>
    <row r="327" spans="1:12" ht="176" x14ac:dyDescent="0.2">
      <c r="A327" s="48">
        <v>295</v>
      </c>
      <c r="B327" s="50" t="s">
        <v>20</v>
      </c>
      <c r="C327" s="47" t="s">
        <v>567</v>
      </c>
      <c r="D327" s="47" t="s">
        <v>568</v>
      </c>
      <c r="E327" s="47" t="s">
        <v>1309</v>
      </c>
      <c r="F327" s="48" t="s">
        <v>1310</v>
      </c>
      <c r="G327" s="48" t="s">
        <v>1311</v>
      </c>
      <c r="H327" s="48" t="s">
        <v>1312</v>
      </c>
      <c r="I327" s="48" t="s">
        <v>487</v>
      </c>
      <c r="J327" s="48" t="s">
        <v>1313</v>
      </c>
      <c r="K327" s="48" t="s">
        <v>89</v>
      </c>
      <c r="L327" s="48" t="s">
        <v>574</v>
      </c>
    </row>
    <row r="328" spans="1:12" ht="176" x14ac:dyDescent="0.2">
      <c r="A328" s="48">
        <v>295</v>
      </c>
      <c r="B328" s="46" t="s">
        <v>29</v>
      </c>
      <c r="C328" s="47" t="s">
        <v>567</v>
      </c>
      <c r="D328" s="47" t="s">
        <v>568</v>
      </c>
      <c r="E328" s="47" t="s">
        <v>1309</v>
      </c>
      <c r="F328" s="48" t="s">
        <v>1310</v>
      </c>
      <c r="G328" s="48" t="s">
        <v>1311</v>
      </c>
      <c r="H328" s="48" t="s">
        <v>1312</v>
      </c>
      <c r="I328" s="48" t="s">
        <v>487</v>
      </c>
      <c r="J328" s="48" t="s">
        <v>1313</v>
      </c>
      <c r="K328" s="48" t="s">
        <v>89</v>
      </c>
      <c r="L328" s="48" t="s">
        <v>574</v>
      </c>
    </row>
    <row r="329" spans="1:12" ht="176" x14ac:dyDescent="0.2">
      <c r="A329" s="48">
        <v>295</v>
      </c>
      <c r="B329" s="46" t="s">
        <v>216</v>
      </c>
      <c r="C329" s="47" t="s">
        <v>567</v>
      </c>
      <c r="D329" s="47" t="s">
        <v>568</v>
      </c>
      <c r="E329" s="47" t="s">
        <v>1309</v>
      </c>
      <c r="F329" s="48" t="s">
        <v>1310</v>
      </c>
      <c r="G329" s="48" t="s">
        <v>1311</v>
      </c>
      <c r="H329" s="48" t="s">
        <v>1312</v>
      </c>
      <c r="I329" s="48" t="s">
        <v>487</v>
      </c>
      <c r="J329" s="48" t="s">
        <v>1313</v>
      </c>
      <c r="K329" s="48" t="s">
        <v>89</v>
      </c>
      <c r="L329" s="48" t="s">
        <v>574</v>
      </c>
    </row>
    <row r="330" spans="1:12" ht="144" x14ac:dyDescent="0.2">
      <c r="A330" s="48">
        <v>296</v>
      </c>
      <c r="B330" s="46" t="s">
        <v>76</v>
      </c>
      <c r="C330" s="47" t="s">
        <v>567</v>
      </c>
      <c r="D330" s="47" t="s">
        <v>568</v>
      </c>
      <c r="E330" s="47" t="s">
        <v>1309</v>
      </c>
      <c r="F330" s="48" t="s">
        <v>1310</v>
      </c>
      <c r="G330" s="48" t="s">
        <v>1314</v>
      </c>
      <c r="H330" s="48" t="s">
        <v>1312</v>
      </c>
      <c r="I330" s="48" t="s">
        <v>487</v>
      </c>
      <c r="J330" s="48" t="s">
        <v>1313</v>
      </c>
      <c r="K330" s="48" t="s">
        <v>89</v>
      </c>
      <c r="L330" s="48" t="s">
        <v>574</v>
      </c>
    </row>
    <row r="331" spans="1:12" ht="144" x14ac:dyDescent="0.2">
      <c r="A331" s="48">
        <v>296</v>
      </c>
      <c r="B331" s="50" t="s">
        <v>20</v>
      </c>
      <c r="C331" s="47" t="s">
        <v>567</v>
      </c>
      <c r="D331" s="47" t="s">
        <v>568</v>
      </c>
      <c r="E331" s="47" t="s">
        <v>1309</v>
      </c>
      <c r="F331" s="48" t="s">
        <v>1310</v>
      </c>
      <c r="G331" s="48" t="s">
        <v>1314</v>
      </c>
      <c r="H331" s="48" t="s">
        <v>1312</v>
      </c>
      <c r="I331" s="48" t="s">
        <v>487</v>
      </c>
      <c r="J331" s="48" t="s">
        <v>1313</v>
      </c>
      <c r="K331" s="48" t="s">
        <v>89</v>
      </c>
      <c r="L331" s="48" t="s">
        <v>574</v>
      </c>
    </row>
    <row r="332" spans="1:12" ht="144" x14ac:dyDescent="0.2">
      <c r="A332" s="48">
        <v>296</v>
      </c>
      <c r="B332" s="46" t="s">
        <v>29</v>
      </c>
      <c r="C332" s="47" t="s">
        <v>567</v>
      </c>
      <c r="D332" s="47" t="s">
        <v>568</v>
      </c>
      <c r="E332" s="47" t="s">
        <v>1309</v>
      </c>
      <c r="F332" s="48" t="s">
        <v>1310</v>
      </c>
      <c r="G332" s="48" t="s">
        <v>1314</v>
      </c>
      <c r="H332" s="48" t="s">
        <v>1312</v>
      </c>
      <c r="I332" s="48" t="s">
        <v>487</v>
      </c>
      <c r="J332" s="48" t="s">
        <v>1313</v>
      </c>
      <c r="K332" s="48" t="s">
        <v>89</v>
      </c>
      <c r="L332" s="48" t="s">
        <v>574</v>
      </c>
    </row>
    <row r="333" spans="1:12" ht="144" x14ac:dyDescent="0.2">
      <c r="A333" s="48">
        <v>296</v>
      </c>
      <c r="B333" s="46" t="s">
        <v>216</v>
      </c>
      <c r="C333" s="47" t="s">
        <v>567</v>
      </c>
      <c r="D333" s="47" t="s">
        <v>568</v>
      </c>
      <c r="E333" s="47" t="s">
        <v>1309</v>
      </c>
      <c r="F333" s="48" t="s">
        <v>1310</v>
      </c>
      <c r="G333" s="48" t="s">
        <v>1314</v>
      </c>
      <c r="H333" s="48" t="s">
        <v>1312</v>
      </c>
      <c r="I333" s="48" t="s">
        <v>487</v>
      </c>
      <c r="J333" s="48" t="s">
        <v>1313</v>
      </c>
      <c r="K333" s="48" t="s">
        <v>89</v>
      </c>
      <c r="L333" s="48" t="s">
        <v>574</v>
      </c>
    </row>
    <row r="334" spans="1:12" ht="192" x14ac:dyDescent="0.2">
      <c r="A334" s="48">
        <v>297</v>
      </c>
      <c r="B334" s="46" t="s">
        <v>76</v>
      </c>
      <c r="C334" s="47" t="s">
        <v>567</v>
      </c>
      <c r="D334" s="47" t="s">
        <v>568</v>
      </c>
      <c r="E334" s="47" t="s">
        <v>1309</v>
      </c>
      <c r="F334" s="48" t="s">
        <v>1310</v>
      </c>
      <c r="G334" s="48" t="s">
        <v>1315</v>
      </c>
      <c r="H334" s="48" t="s">
        <v>1312</v>
      </c>
      <c r="I334" s="48" t="s">
        <v>487</v>
      </c>
      <c r="J334" s="48" t="s">
        <v>1313</v>
      </c>
      <c r="K334" s="48" t="s">
        <v>89</v>
      </c>
      <c r="L334" s="48" t="s">
        <v>574</v>
      </c>
    </row>
    <row r="335" spans="1:12" ht="192" x14ac:dyDescent="0.2">
      <c r="A335" s="48">
        <v>297</v>
      </c>
      <c r="B335" s="50" t="s">
        <v>20</v>
      </c>
      <c r="C335" s="47" t="s">
        <v>567</v>
      </c>
      <c r="D335" s="47" t="s">
        <v>568</v>
      </c>
      <c r="E335" s="47" t="s">
        <v>1309</v>
      </c>
      <c r="F335" s="48" t="s">
        <v>1310</v>
      </c>
      <c r="G335" s="48" t="s">
        <v>1315</v>
      </c>
      <c r="H335" s="48" t="s">
        <v>1312</v>
      </c>
      <c r="I335" s="48" t="s">
        <v>487</v>
      </c>
      <c r="J335" s="48" t="s">
        <v>1313</v>
      </c>
      <c r="K335" s="48" t="s">
        <v>89</v>
      </c>
      <c r="L335" s="48" t="s">
        <v>574</v>
      </c>
    </row>
    <row r="336" spans="1:12" ht="192" x14ac:dyDescent="0.2">
      <c r="A336" s="48">
        <v>297</v>
      </c>
      <c r="B336" s="46" t="s">
        <v>29</v>
      </c>
      <c r="C336" s="47" t="s">
        <v>567</v>
      </c>
      <c r="D336" s="47" t="s">
        <v>568</v>
      </c>
      <c r="E336" s="47" t="s">
        <v>1309</v>
      </c>
      <c r="F336" s="48" t="s">
        <v>1310</v>
      </c>
      <c r="G336" s="48" t="s">
        <v>1315</v>
      </c>
      <c r="H336" s="48" t="s">
        <v>1312</v>
      </c>
      <c r="I336" s="48" t="s">
        <v>487</v>
      </c>
      <c r="J336" s="48" t="s">
        <v>1313</v>
      </c>
      <c r="K336" s="48" t="s">
        <v>89</v>
      </c>
      <c r="L336" s="48" t="s">
        <v>574</v>
      </c>
    </row>
    <row r="337" spans="1:12" ht="192" x14ac:dyDescent="0.2">
      <c r="A337" s="48">
        <v>297</v>
      </c>
      <c r="B337" s="46" t="s">
        <v>216</v>
      </c>
      <c r="C337" s="47" t="s">
        <v>567</v>
      </c>
      <c r="D337" s="47" t="s">
        <v>568</v>
      </c>
      <c r="E337" s="47" t="s">
        <v>1309</v>
      </c>
      <c r="F337" s="48" t="s">
        <v>1310</v>
      </c>
      <c r="G337" s="48" t="s">
        <v>1315</v>
      </c>
      <c r="H337" s="48" t="s">
        <v>1312</v>
      </c>
      <c r="I337" s="48" t="s">
        <v>487</v>
      </c>
      <c r="J337" s="48" t="s">
        <v>1313</v>
      </c>
      <c r="K337" s="48" t="s">
        <v>89</v>
      </c>
      <c r="L337" s="48" t="s">
        <v>574</v>
      </c>
    </row>
    <row r="338" spans="1:12" ht="48" x14ac:dyDescent="0.2">
      <c r="A338" s="48">
        <v>298</v>
      </c>
      <c r="B338" s="50" t="s">
        <v>20</v>
      </c>
      <c r="C338" s="47" t="s">
        <v>474</v>
      </c>
      <c r="D338" s="47" t="str">
        <f>PEC_List[[#This Row],[DBCA region]]</f>
        <v>South West</v>
      </c>
      <c r="E338" s="48" t="s">
        <v>1316</v>
      </c>
      <c r="F338" s="48" t="s">
        <v>1317</v>
      </c>
      <c r="G338" s="48"/>
      <c r="H338" s="48" t="s">
        <v>1318</v>
      </c>
      <c r="I338" s="48" t="s">
        <v>487</v>
      </c>
      <c r="J338" s="48"/>
      <c r="K338" s="48" t="s">
        <v>89</v>
      </c>
      <c r="L338" s="48" t="s">
        <v>21</v>
      </c>
    </row>
    <row r="339" spans="1:12" ht="48" x14ac:dyDescent="0.2">
      <c r="A339" s="48">
        <v>299</v>
      </c>
      <c r="B339" s="46" t="s">
        <v>76</v>
      </c>
      <c r="C339" s="47" t="s">
        <v>474</v>
      </c>
      <c r="D339" s="47" t="str">
        <f>PEC_List[[#This Row],[DBCA region]]</f>
        <v>Midwest</v>
      </c>
      <c r="E339" s="47" t="s">
        <v>1319</v>
      </c>
      <c r="F339" s="48" t="s">
        <v>1320</v>
      </c>
      <c r="G339" s="48"/>
      <c r="H339" s="48" t="s">
        <v>1321</v>
      </c>
      <c r="I339" s="48" t="s">
        <v>487</v>
      </c>
      <c r="J339" s="48"/>
      <c r="K339" s="48" t="s">
        <v>74</v>
      </c>
      <c r="L339" s="48" t="s">
        <v>167</v>
      </c>
    </row>
    <row r="340" spans="1:12" ht="64" x14ac:dyDescent="0.2">
      <c r="A340" s="48">
        <v>300</v>
      </c>
      <c r="B340" s="50" t="s">
        <v>20</v>
      </c>
      <c r="C340" s="47" t="s">
        <v>474</v>
      </c>
      <c r="D340" s="47" t="str">
        <f>PEC_List[[#This Row],[DBCA region]]</f>
        <v>South West</v>
      </c>
      <c r="E340" s="48" t="s">
        <v>1322</v>
      </c>
      <c r="F340" s="48" t="s">
        <v>1323</v>
      </c>
      <c r="G340" s="48"/>
      <c r="H340" s="48" t="s">
        <v>1324</v>
      </c>
      <c r="I340" s="48" t="s">
        <v>478</v>
      </c>
      <c r="J340" s="48" t="s">
        <v>553</v>
      </c>
      <c r="K340" s="48" t="s">
        <v>89</v>
      </c>
      <c r="L340" s="48" t="s">
        <v>142</v>
      </c>
    </row>
    <row r="341" spans="1:12" ht="160" x14ac:dyDescent="0.2">
      <c r="A341" s="48">
        <v>301</v>
      </c>
      <c r="B341" s="50" t="s">
        <v>20</v>
      </c>
      <c r="C341" s="47" t="s">
        <v>567</v>
      </c>
      <c r="D341" s="48" t="s">
        <v>91</v>
      </c>
      <c r="E341" s="48" t="s">
        <v>1325</v>
      </c>
      <c r="F341" s="48" t="s">
        <v>1326</v>
      </c>
      <c r="G341" s="48"/>
      <c r="H341" s="48" t="s">
        <v>1327</v>
      </c>
      <c r="I341" s="48" t="s">
        <v>508</v>
      </c>
      <c r="J341" s="48" t="s">
        <v>1328</v>
      </c>
      <c r="K341" s="48" t="s">
        <v>27</v>
      </c>
      <c r="L341" s="48" t="s">
        <v>1256</v>
      </c>
    </row>
    <row r="342" spans="1:12" ht="160" x14ac:dyDescent="0.2">
      <c r="A342" s="47">
        <v>301</v>
      </c>
      <c r="B342" s="46" t="s">
        <v>29</v>
      </c>
      <c r="C342" s="47" t="s">
        <v>567</v>
      </c>
      <c r="D342" s="48" t="s">
        <v>91</v>
      </c>
      <c r="E342" s="47" t="s">
        <v>1325</v>
      </c>
      <c r="F342" s="48" t="s">
        <v>1326</v>
      </c>
      <c r="G342" s="47"/>
      <c r="H342" s="47" t="s">
        <v>1329</v>
      </c>
      <c r="I342" s="47" t="s">
        <v>508</v>
      </c>
      <c r="J342" s="48" t="s">
        <v>1328</v>
      </c>
      <c r="K342" s="48" t="s">
        <v>27</v>
      </c>
      <c r="L342" s="48" t="s">
        <v>1256</v>
      </c>
    </row>
    <row r="343" spans="1:12" ht="48" x14ac:dyDescent="0.2">
      <c r="A343" s="47">
        <v>302</v>
      </c>
      <c r="B343" s="46" t="s">
        <v>18</v>
      </c>
      <c r="C343" s="47" t="s">
        <v>474</v>
      </c>
      <c r="D343" s="47" t="str">
        <f>PEC_List[[#This Row],[DBCA region]]</f>
        <v>Warren</v>
      </c>
      <c r="E343" s="47" t="s">
        <v>1330</v>
      </c>
      <c r="F343" s="47" t="s">
        <v>1331</v>
      </c>
      <c r="G343" s="47"/>
      <c r="H343" s="47" t="s">
        <v>1332</v>
      </c>
      <c r="I343" s="48" t="s">
        <v>487</v>
      </c>
      <c r="J343" s="47"/>
      <c r="K343" s="48" t="s">
        <v>18</v>
      </c>
      <c r="L343" s="48" t="s">
        <v>203</v>
      </c>
    </row>
    <row r="344" spans="1:12" ht="32" x14ac:dyDescent="0.2">
      <c r="A344" s="47">
        <v>303</v>
      </c>
      <c r="B344" s="46" t="s">
        <v>18</v>
      </c>
      <c r="C344" s="57" t="s">
        <v>474</v>
      </c>
      <c r="D344" s="57" t="str">
        <f>PEC_List[[#This Row],[DBCA region]]</f>
        <v>Warren</v>
      </c>
      <c r="E344" s="48" t="s">
        <v>1333</v>
      </c>
      <c r="F344" s="48" t="s">
        <v>1334</v>
      </c>
      <c r="G344" s="47"/>
      <c r="H344" s="47" t="s">
        <v>1335</v>
      </c>
      <c r="I344" s="48" t="s">
        <v>482</v>
      </c>
      <c r="J344" s="48"/>
      <c r="K344" s="48" t="s">
        <v>18</v>
      </c>
      <c r="L344" s="48" t="s">
        <v>203</v>
      </c>
    </row>
    <row r="345" spans="1:12" ht="32" x14ac:dyDescent="0.2">
      <c r="A345" s="48">
        <v>304</v>
      </c>
      <c r="B345" s="46" t="s">
        <v>76</v>
      </c>
      <c r="C345" s="47" t="s">
        <v>474</v>
      </c>
      <c r="D345" s="47" t="str">
        <f>PEC_List[[#This Row],[DBCA region]]</f>
        <v>Midwest</v>
      </c>
      <c r="E345" s="47" t="s">
        <v>1336</v>
      </c>
      <c r="F345" s="48" t="s">
        <v>1337</v>
      </c>
      <c r="G345" s="48"/>
      <c r="H345" s="48" t="s">
        <v>1338</v>
      </c>
      <c r="I345" s="47" t="s">
        <v>905</v>
      </c>
      <c r="J345" s="48"/>
      <c r="K345" s="48" t="s">
        <v>118</v>
      </c>
      <c r="L345" s="48" t="s">
        <v>592</v>
      </c>
    </row>
    <row r="346" spans="1:12" ht="64" x14ac:dyDescent="0.2">
      <c r="A346" s="48">
        <v>305</v>
      </c>
      <c r="B346" s="46" t="s">
        <v>194</v>
      </c>
      <c r="C346" s="47" t="s">
        <v>474</v>
      </c>
      <c r="D346" s="47" t="str">
        <f>PEC_List[[#This Row],[DBCA region]]</f>
        <v>South Coast</v>
      </c>
      <c r="E346" s="48" t="s">
        <v>1339</v>
      </c>
      <c r="F346" s="48" t="s">
        <v>1340</v>
      </c>
      <c r="G346" s="48"/>
      <c r="H346" s="48" t="s">
        <v>1341</v>
      </c>
      <c r="I346" s="47" t="s">
        <v>905</v>
      </c>
      <c r="J346" s="48"/>
      <c r="K346" s="48" t="s">
        <v>192</v>
      </c>
      <c r="L346" s="48" t="s">
        <v>195</v>
      </c>
    </row>
    <row r="347" spans="1:12" ht="80" x14ac:dyDescent="0.2">
      <c r="A347" s="48">
        <v>306</v>
      </c>
      <c r="B347" s="50" t="s">
        <v>120</v>
      </c>
      <c r="C347" s="47" t="s">
        <v>474</v>
      </c>
      <c r="D347" s="47" t="str">
        <f>PEC_List[[#This Row],[DBCA region]]</f>
        <v>Pilbara</v>
      </c>
      <c r="E347" s="48" t="s">
        <v>1342</v>
      </c>
      <c r="F347" s="48" t="s">
        <v>1343</v>
      </c>
      <c r="G347" s="48"/>
      <c r="H347" s="48" t="s">
        <v>1344</v>
      </c>
      <c r="I347" s="48" t="s">
        <v>508</v>
      </c>
      <c r="J347" s="48"/>
      <c r="K347" s="48" t="s">
        <v>120</v>
      </c>
      <c r="L347" s="48" t="s">
        <v>150</v>
      </c>
    </row>
    <row r="348" spans="1:12" ht="64" x14ac:dyDescent="0.2">
      <c r="A348" s="48">
        <v>307</v>
      </c>
      <c r="B348" s="46" t="s">
        <v>194</v>
      </c>
      <c r="C348" s="47" t="s">
        <v>474</v>
      </c>
      <c r="D348" s="47" t="str">
        <f>PEC_List[[#This Row],[DBCA region]]</f>
        <v>South Coast</v>
      </c>
      <c r="E348" s="48" t="s">
        <v>1345</v>
      </c>
      <c r="F348" s="48" t="s">
        <v>1346</v>
      </c>
      <c r="G348" s="48"/>
      <c r="H348" s="48" t="s">
        <v>1347</v>
      </c>
      <c r="I348" s="48" t="s">
        <v>487</v>
      </c>
      <c r="J348" s="48"/>
      <c r="K348" s="48" t="s">
        <v>192</v>
      </c>
      <c r="L348" s="48" t="s">
        <v>435</v>
      </c>
    </row>
    <row r="349" spans="1:12" ht="32" x14ac:dyDescent="0.2">
      <c r="A349" s="48">
        <v>308</v>
      </c>
      <c r="B349" s="46" t="s">
        <v>416</v>
      </c>
      <c r="C349" s="47" t="s">
        <v>474</v>
      </c>
      <c r="D349" s="47" t="str">
        <f>PEC_List[[#This Row],[DBCA region]]</f>
        <v>Goldfields</v>
      </c>
      <c r="E349" s="48" t="s">
        <v>1348</v>
      </c>
      <c r="F349" s="48" t="s">
        <v>1349</v>
      </c>
      <c r="G349" s="48"/>
      <c r="H349" s="48" t="s">
        <v>486</v>
      </c>
      <c r="I349" s="48" t="s">
        <v>487</v>
      </c>
      <c r="J349" s="48"/>
      <c r="K349" s="48" t="s">
        <v>167</v>
      </c>
      <c r="L349" s="48" t="s">
        <v>417</v>
      </c>
    </row>
    <row r="350" spans="1:12" ht="48" x14ac:dyDescent="0.2">
      <c r="A350" s="48">
        <v>309</v>
      </c>
      <c r="B350" s="50" t="s">
        <v>120</v>
      </c>
      <c r="C350" s="47" t="s">
        <v>474</v>
      </c>
      <c r="D350" s="47" t="str">
        <f>PEC_List[[#This Row],[DBCA region]]</f>
        <v>Pilbara</v>
      </c>
      <c r="E350" s="48" t="s">
        <v>1350</v>
      </c>
      <c r="F350" s="48" t="s">
        <v>1351</v>
      </c>
      <c r="G350" s="48"/>
      <c r="H350" s="48" t="s">
        <v>1352</v>
      </c>
      <c r="I350" s="47" t="s">
        <v>905</v>
      </c>
      <c r="J350" s="48"/>
      <c r="K350" s="48" t="s">
        <v>120</v>
      </c>
      <c r="L350" s="48" t="s">
        <v>150</v>
      </c>
    </row>
    <row r="351" spans="1:12" ht="16" x14ac:dyDescent="0.2">
      <c r="A351" s="48">
        <v>310</v>
      </c>
      <c r="B351" s="50" t="s">
        <v>120</v>
      </c>
      <c r="C351" s="47" t="s">
        <v>474</v>
      </c>
      <c r="D351" s="47" t="str">
        <f>PEC_List[[#This Row],[DBCA region]]</f>
        <v>Pilbara</v>
      </c>
      <c r="E351" s="48" t="s">
        <v>1353</v>
      </c>
      <c r="F351" s="48" t="s">
        <v>1354</v>
      </c>
      <c r="G351" s="48"/>
      <c r="H351" s="48" t="s">
        <v>1355</v>
      </c>
      <c r="I351" s="48" t="s">
        <v>487</v>
      </c>
      <c r="J351" s="48"/>
      <c r="K351" s="48" t="s">
        <v>120</v>
      </c>
      <c r="L351" s="48" t="s">
        <v>150</v>
      </c>
    </row>
    <row r="352" spans="1:12" ht="48" x14ac:dyDescent="0.2">
      <c r="A352" s="48">
        <v>311</v>
      </c>
      <c r="B352" s="46" t="s">
        <v>194</v>
      </c>
      <c r="C352" s="47" t="s">
        <v>474</v>
      </c>
      <c r="D352" s="47" t="str">
        <f>PEC_List[[#This Row],[DBCA region]]</f>
        <v>South Coast</v>
      </c>
      <c r="E352" s="48" t="s">
        <v>1356</v>
      </c>
      <c r="F352" s="48" t="s">
        <v>1357</v>
      </c>
      <c r="G352" s="48"/>
      <c r="H352" s="48" t="s">
        <v>1358</v>
      </c>
      <c r="I352" s="48" t="s">
        <v>478</v>
      </c>
      <c r="J352" s="48"/>
      <c r="K352" s="48" t="s">
        <v>1359</v>
      </c>
      <c r="L352" s="48" t="s">
        <v>435</v>
      </c>
    </row>
    <row r="353" spans="1:12" ht="80" x14ac:dyDescent="0.2">
      <c r="A353" s="48">
        <v>312</v>
      </c>
      <c r="B353" s="50" t="s">
        <v>120</v>
      </c>
      <c r="C353" s="47" t="s">
        <v>474</v>
      </c>
      <c r="D353" s="47" t="str">
        <f>PEC_List[[#This Row],[DBCA region]]</f>
        <v>Pilbara</v>
      </c>
      <c r="E353" s="48" t="s">
        <v>1360</v>
      </c>
      <c r="F353" s="48" t="s">
        <v>1361</v>
      </c>
      <c r="G353" s="48"/>
      <c r="H353" s="48" t="s">
        <v>1362</v>
      </c>
      <c r="I353" s="48" t="s">
        <v>487</v>
      </c>
      <c r="J353" s="48"/>
      <c r="K353" s="48" t="s">
        <v>120</v>
      </c>
      <c r="L353" s="48" t="s">
        <v>150</v>
      </c>
    </row>
    <row r="354" spans="1:12" ht="48" x14ac:dyDescent="0.2">
      <c r="A354" s="48">
        <v>313</v>
      </c>
      <c r="B354" s="50" t="s">
        <v>120</v>
      </c>
      <c r="C354" s="47" t="s">
        <v>474</v>
      </c>
      <c r="D354" s="47" t="str">
        <f>PEC_List[[#This Row],[DBCA region]]</f>
        <v>Pilbara</v>
      </c>
      <c r="E354" s="48" t="s">
        <v>1363</v>
      </c>
      <c r="F354" s="48" t="s">
        <v>1364</v>
      </c>
      <c r="G354" s="48"/>
      <c r="H354" s="48" t="s">
        <v>1365</v>
      </c>
      <c r="I354" s="48" t="s">
        <v>487</v>
      </c>
      <c r="J354" s="48"/>
      <c r="K354" s="48" t="s">
        <v>120</v>
      </c>
      <c r="L354" s="48" t="s">
        <v>150</v>
      </c>
    </row>
    <row r="355" spans="1:12" ht="178" x14ac:dyDescent="0.2">
      <c r="A355" s="48">
        <v>314</v>
      </c>
      <c r="B355" s="46" t="s">
        <v>76</v>
      </c>
      <c r="C355" s="47" t="s">
        <v>567</v>
      </c>
      <c r="D355" s="47" t="s">
        <v>1366</v>
      </c>
      <c r="E355" s="48" t="s">
        <v>1367</v>
      </c>
      <c r="F355" s="48" t="s">
        <v>1368</v>
      </c>
      <c r="G355" s="48"/>
      <c r="H355" s="48" t="s">
        <v>1369</v>
      </c>
      <c r="I355" s="48" t="s">
        <v>508</v>
      </c>
      <c r="J355" s="48" t="s">
        <v>1370</v>
      </c>
      <c r="K355" s="48" t="s">
        <v>1371</v>
      </c>
      <c r="L355" s="48" t="s">
        <v>1372</v>
      </c>
    </row>
    <row r="356" spans="1:12" ht="178" x14ac:dyDescent="0.2">
      <c r="A356" s="47">
        <v>314</v>
      </c>
      <c r="B356" s="46" t="s">
        <v>194</v>
      </c>
      <c r="C356" s="47" t="s">
        <v>567</v>
      </c>
      <c r="D356" s="47" t="s">
        <v>1366</v>
      </c>
      <c r="E356" s="48" t="s">
        <v>1367</v>
      </c>
      <c r="F356" s="48" t="s">
        <v>1368</v>
      </c>
      <c r="G356" s="47"/>
      <c r="H356" s="47" t="s">
        <v>1373</v>
      </c>
      <c r="I356" s="48" t="s">
        <v>508</v>
      </c>
      <c r="J356" s="48" t="s">
        <v>1370</v>
      </c>
      <c r="K356" s="48" t="s">
        <v>1371</v>
      </c>
      <c r="L356" s="48" t="s">
        <v>1372</v>
      </c>
    </row>
    <row r="357" spans="1:12" ht="178" x14ac:dyDescent="0.2">
      <c r="A357" s="47">
        <v>314</v>
      </c>
      <c r="B357" s="50" t="s">
        <v>20</v>
      </c>
      <c r="C357" s="47" t="s">
        <v>567</v>
      </c>
      <c r="D357" s="47" t="s">
        <v>1366</v>
      </c>
      <c r="E357" s="48" t="s">
        <v>1367</v>
      </c>
      <c r="F357" s="48" t="s">
        <v>1368</v>
      </c>
      <c r="G357" s="47"/>
      <c r="H357" s="47" t="s">
        <v>1373</v>
      </c>
      <c r="I357" s="48" t="s">
        <v>508</v>
      </c>
      <c r="J357" s="48" t="s">
        <v>1370</v>
      </c>
      <c r="K357" s="48" t="s">
        <v>1371</v>
      </c>
      <c r="L357" s="48" t="s">
        <v>1372</v>
      </c>
    </row>
    <row r="358" spans="1:12" ht="178" x14ac:dyDescent="0.2">
      <c r="A358" s="47">
        <v>314</v>
      </c>
      <c r="B358" s="46" t="s">
        <v>29</v>
      </c>
      <c r="C358" s="47" t="s">
        <v>567</v>
      </c>
      <c r="D358" s="47" t="s">
        <v>1366</v>
      </c>
      <c r="E358" s="48" t="s">
        <v>1367</v>
      </c>
      <c r="F358" s="48" t="s">
        <v>1368</v>
      </c>
      <c r="G358" s="47"/>
      <c r="H358" s="47" t="s">
        <v>1374</v>
      </c>
      <c r="I358" s="48" t="s">
        <v>508</v>
      </c>
      <c r="J358" s="48" t="s">
        <v>1370</v>
      </c>
      <c r="K358" s="48" t="s">
        <v>1371</v>
      </c>
      <c r="L358" s="48" t="s">
        <v>1372</v>
      </c>
    </row>
    <row r="359" spans="1:12" ht="178" x14ac:dyDescent="0.2">
      <c r="A359" s="47">
        <v>314</v>
      </c>
      <c r="B359" s="46" t="s">
        <v>18</v>
      </c>
      <c r="C359" s="47" t="s">
        <v>567</v>
      </c>
      <c r="D359" s="47" t="s">
        <v>1366</v>
      </c>
      <c r="E359" s="48" t="s">
        <v>1367</v>
      </c>
      <c r="F359" s="48" t="s">
        <v>1368</v>
      </c>
      <c r="G359" s="47"/>
      <c r="H359" s="47" t="s">
        <v>1375</v>
      </c>
      <c r="I359" s="48" t="s">
        <v>508</v>
      </c>
      <c r="J359" s="48" t="s">
        <v>1370</v>
      </c>
      <c r="K359" s="48" t="s">
        <v>1371</v>
      </c>
      <c r="L359" s="48" t="s">
        <v>1372</v>
      </c>
    </row>
    <row r="360" spans="1:12" ht="32" x14ac:dyDescent="0.2">
      <c r="A360" s="48">
        <v>315</v>
      </c>
      <c r="B360" s="46" t="s">
        <v>194</v>
      </c>
      <c r="C360" s="47" t="s">
        <v>474</v>
      </c>
      <c r="D360" s="47" t="str">
        <f>PEC_List[[#This Row],[DBCA region]]</f>
        <v>South Coast</v>
      </c>
      <c r="E360" s="48" t="s">
        <v>1376</v>
      </c>
      <c r="F360" s="48" t="s">
        <v>1377</v>
      </c>
      <c r="G360" s="48"/>
      <c r="H360" s="48" t="s">
        <v>1378</v>
      </c>
      <c r="I360" s="48" t="s">
        <v>508</v>
      </c>
      <c r="J360" s="48"/>
      <c r="K360" s="48" t="s">
        <v>1379</v>
      </c>
      <c r="L360" s="48" t="s">
        <v>1380</v>
      </c>
    </row>
    <row r="361" spans="1:12" ht="64" x14ac:dyDescent="0.2">
      <c r="A361" s="48">
        <v>316</v>
      </c>
      <c r="B361" s="46" t="s">
        <v>29</v>
      </c>
      <c r="C361" s="47" t="s">
        <v>474</v>
      </c>
      <c r="D361" s="47" t="str">
        <f>PEC_List[[#This Row],[DBCA region]]</f>
        <v>Swan</v>
      </c>
      <c r="E361" s="48" t="s">
        <v>1381</v>
      </c>
      <c r="F361" s="48" t="s">
        <v>1382</v>
      </c>
      <c r="G361" s="48"/>
      <c r="H361" s="48" t="s">
        <v>1383</v>
      </c>
      <c r="I361" s="48" t="s">
        <v>478</v>
      </c>
      <c r="J361" s="48" t="s">
        <v>553</v>
      </c>
      <c r="K361" s="48" t="s">
        <v>89</v>
      </c>
      <c r="L361" s="48" t="s">
        <v>100</v>
      </c>
    </row>
    <row r="362" spans="1:12" ht="96" x14ac:dyDescent="0.2">
      <c r="A362" s="48">
        <v>317</v>
      </c>
      <c r="B362" s="50" t="s">
        <v>20</v>
      </c>
      <c r="C362" s="47" t="s">
        <v>474</v>
      </c>
      <c r="D362" s="47" t="str">
        <f>PEC_List[[#This Row],[DBCA region]]</f>
        <v>South West</v>
      </c>
      <c r="E362" s="48" t="s">
        <v>1384</v>
      </c>
      <c r="F362" s="48" t="s">
        <v>1385</v>
      </c>
      <c r="G362" s="48"/>
      <c r="H362" s="48" t="s">
        <v>1386</v>
      </c>
      <c r="I362" s="48" t="s">
        <v>487</v>
      </c>
      <c r="J362" s="48"/>
      <c r="K362" s="48" t="s">
        <v>89</v>
      </c>
      <c r="L362" s="48" t="s">
        <v>21</v>
      </c>
    </row>
    <row r="363" spans="1:12" ht="32" x14ac:dyDescent="0.2">
      <c r="A363" s="48">
        <v>318</v>
      </c>
      <c r="B363" s="46" t="s">
        <v>76</v>
      </c>
      <c r="C363" s="47" t="s">
        <v>474</v>
      </c>
      <c r="D363" s="47" t="str">
        <f>PEC_List[[#This Row],[DBCA region]]</f>
        <v>Midwest</v>
      </c>
      <c r="E363" s="47" t="s">
        <v>1387</v>
      </c>
      <c r="F363" s="48" t="s">
        <v>1388</v>
      </c>
      <c r="G363" s="51"/>
      <c r="H363" s="48" t="s">
        <v>486</v>
      </c>
      <c r="I363" s="48" t="s">
        <v>487</v>
      </c>
      <c r="J363" s="48"/>
      <c r="K363" s="48" t="s">
        <v>167</v>
      </c>
      <c r="L363" s="48" t="s">
        <v>167</v>
      </c>
    </row>
    <row r="364" spans="1:12" ht="48" x14ac:dyDescent="0.2">
      <c r="A364" s="48">
        <v>319</v>
      </c>
      <c r="B364" s="50" t="s">
        <v>20</v>
      </c>
      <c r="C364" s="47" t="s">
        <v>474</v>
      </c>
      <c r="D364" s="47" t="str">
        <f>PEC_List[[#This Row],[DBCA region]]</f>
        <v>South West</v>
      </c>
      <c r="E364" s="48" t="s">
        <v>1389</v>
      </c>
      <c r="F364" s="48" t="s">
        <v>1390</v>
      </c>
      <c r="G364" s="48"/>
      <c r="H364" s="48" t="s">
        <v>1391</v>
      </c>
      <c r="I364" s="48" t="s">
        <v>487</v>
      </c>
      <c r="J364" s="48"/>
      <c r="K364" s="48" t="s">
        <v>18</v>
      </c>
      <c r="L364" s="48" t="s">
        <v>21</v>
      </c>
    </row>
    <row r="365" spans="1:12" ht="96" x14ac:dyDescent="0.2">
      <c r="A365" s="48">
        <v>320</v>
      </c>
      <c r="B365" s="46" t="s">
        <v>194</v>
      </c>
      <c r="C365" s="47" t="s">
        <v>474</v>
      </c>
      <c r="D365" s="47" t="str">
        <f>PEC_List[[#This Row],[DBCA region]]</f>
        <v>South Coast</v>
      </c>
      <c r="E365" s="48" t="s">
        <v>1392</v>
      </c>
      <c r="F365" s="48" t="s">
        <v>1393</v>
      </c>
      <c r="G365" s="48"/>
      <c r="H365" s="48" t="s">
        <v>1394</v>
      </c>
      <c r="I365" s="48" t="s">
        <v>482</v>
      </c>
      <c r="J365" s="48" t="s">
        <v>483</v>
      </c>
      <c r="K365" s="48" t="s">
        <v>192</v>
      </c>
      <c r="L365" s="48" t="s">
        <v>195</v>
      </c>
    </row>
    <row r="366" spans="1:12" ht="48" x14ac:dyDescent="0.2">
      <c r="A366" s="48">
        <v>321</v>
      </c>
      <c r="B366" s="46" t="s">
        <v>76</v>
      </c>
      <c r="C366" s="47" t="s">
        <v>474</v>
      </c>
      <c r="D366" s="47" t="str">
        <f>PEC_List[[#This Row],[DBCA region]]</f>
        <v>Midwest</v>
      </c>
      <c r="E366" s="48" t="s">
        <v>1395</v>
      </c>
      <c r="F366" s="48" t="s">
        <v>1396</v>
      </c>
      <c r="G366" s="48"/>
      <c r="H366" s="48" t="s">
        <v>1397</v>
      </c>
      <c r="I366" s="48" t="s">
        <v>487</v>
      </c>
      <c r="J366" s="48"/>
      <c r="K366" s="48" t="s">
        <v>536</v>
      </c>
      <c r="L366" s="48" t="s">
        <v>167</v>
      </c>
    </row>
    <row r="367" spans="1:12" ht="32" x14ac:dyDescent="0.2">
      <c r="A367" s="48">
        <v>322</v>
      </c>
      <c r="B367" s="46" t="s">
        <v>76</v>
      </c>
      <c r="C367" s="47" t="s">
        <v>474</v>
      </c>
      <c r="D367" s="47" t="str">
        <f>PEC_List[[#This Row],[DBCA region]]</f>
        <v>Midwest</v>
      </c>
      <c r="E367" s="48" t="s">
        <v>1398</v>
      </c>
      <c r="F367" s="48" t="s">
        <v>1399</v>
      </c>
      <c r="G367" s="48"/>
      <c r="H367" s="48" t="s">
        <v>1400</v>
      </c>
      <c r="I367" s="48" t="s">
        <v>508</v>
      </c>
      <c r="J367" s="48"/>
      <c r="K367" s="48" t="s">
        <v>536</v>
      </c>
      <c r="L367" s="48" t="s">
        <v>533</v>
      </c>
    </row>
    <row r="368" spans="1:12" ht="48" x14ac:dyDescent="0.2">
      <c r="A368" s="48">
        <v>323</v>
      </c>
      <c r="B368" s="46" t="s">
        <v>216</v>
      </c>
      <c r="C368" s="47" t="s">
        <v>474</v>
      </c>
      <c r="D368" s="47" t="str">
        <f>PEC_List[[#This Row],[DBCA region]]</f>
        <v>Wheatbelt</v>
      </c>
      <c r="E368" s="48" t="s">
        <v>1401</v>
      </c>
      <c r="F368" s="48" t="s">
        <v>1402</v>
      </c>
      <c r="G368" s="48"/>
      <c r="H368" s="48" t="s">
        <v>1403</v>
      </c>
      <c r="I368" s="48" t="s">
        <v>487</v>
      </c>
      <c r="J368" s="48"/>
      <c r="K368" s="48" t="s">
        <v>165</v>
      </c>
      <c r="L368" s="48" t="s">
        <v>217</v>
      </c>
    </row>
    <row r="369" spans="1:12" ht="32" x14ac:dyDescent="0.2">
      <c r="A369" s="48">
        <v>324</v>
      </c>
      <c r="B369" s="46" t="s">
        <v>56</v>
      </c>
      <c r="C369" s="47" t="s">
        <v>474</v>
      </c>
      <c r="D369" s="47" t="str">
        <f>PEC_List[[#This Row],[DBCA region]]</f>
        <v>Kimberley</v>
      </c>
      <c r="E369" s="48" t="s">
        <v>1404</v>
      </c>
      <c r="F369" s="48" t="s">
        <v>1404</v>
      </c>
      <c r="G369" s="48"/>
      <c r="H369" s="48" t="s">
        <v>1405</v>
      </c>
      <c r="I369" s="48" t="s">
        <v>508</v>
      </c>
      <c r="J369" s="48"/>
      <c r="K369" s="48" t="s">
        <v>524</v>
      </c>
      <c r="L369" s="48" t="s">
        <v>107</v>
      </c>
    </row>
    <row r="370" spans="1:12" ht="32" x14ac:dyDescent="0.2">
      <c r="A370" s="48">
        <v>325</v>
      </c>
      <c r="B370" s="50" t="s">
        <v>120</v>
      </c>
      <c r="C370" s="47" t="s">
        <v>474</v>
      </c>
      <c r="D370" s="47" t="str">
        <f>PEC_List[[#This Row],[DBCA region]]</f>
        <v>Pilbara</v>
      </c>
      <c r="E370" s="48" t="s">
        <v>1406</v>
      </c>
      <c r="F370" s="48" t="s">
        <v>1407</v>
      </c>
      <c r="G370" s="48"/>
      <c r="H370" s="48" t="s">
        <v>1408</v>
      </c>
      <c r="I370" s="48" t="s">
        <v>487</v>
      </c>
      <c r="J370" s="48"/>
      <c r="K370" s="48" t="s">
        <v>120</v>
      </c>
      <c r="L370" s="48" t="s">
        <v>150</v>
      </c>
    </row>
    <row r="371" spans="1:12" ht="96" x14ac:dyDescent="0.2">
      <c r="A371" s="48">
        <v>326</v>
      </c>
      <c r="B371" s="46" t="s">
        <v>194</v>
      </c>
      <c r="C371" s="47" t="s">
        <v>474</v>
      </c>
      <c r="D371" s="47" t="str">
        <f>PEC_List[[#This Row],[DBCA region]]</f>
        <v>South Coast</v>
      </c>
      <c r="E371" s="48" t="s">
        <v>1409</v>
      </c>
      <c r="F371" s="49" t="s">
        <v>1410</v>
      </c>
      <c r="G371" s="48"/>
      <c r="H371" s="48" t="s">
        <v>1411</v>
      </c>
      <c r="I371" s="48" t="s">
        <v>665</v>
      </c>
      <c r="J371" s="48" t="s">
        <v>483</v>
      </c>
      <c r="K371" s="48" t="s">
        <v>201</v>
      </c>
      <c r="L371" s="48" t="s">
        <v>195</v>
      </c>
    </row>
    <row r="372" spans="1:12" ht="32" x14ac:dyDescent="0.2">
      <c r="A372" s="48">
        <v>327</v>
      </c>
      <c r="B372" s="46" t="s">
        <v>76</v>
      </c>
      <c r="C372" s="47" t="s">
        <v>474</v>
      </c>
      <c r="D372" s="47" t="str">
        <f>PEC_List[[#This Row],[DBCA region]]</f>
        <v>Midwest</v>
      </c>
      <c r="E372" s="47" t="s">
        <v>1412</v>
      </c>
      <c r="F372" s="48" t="s">
        <v>1413</v>
      </c>
      <c r="G372" s="48"/>
      <c r="H372" s="48" t="s">
        <v>486</v>
      </c>
      <c r="I372" s="48" t="s">
        <v>487</v>
      </c>
      <c r="J372" s="48"/>
      <c r="K372" s="48" t="s">
        <v>592</v>
      </c>
      <c r="L372" s="48" t="s">
        <v>592</v>
      </c>
    </row>
    <row r="373" spans="1:12" ht="48" x14ac:dyDescent="0.2">
      <c r="A373" s="48">
        <v>328</v>
      </c>
      <c r="B373" s="46" t="s">
        <v>76</v>
      </c>
      <c r="C373" s="47" t="s">
        <v>474</v>
      </c>
      <c r="D373" s="47" t="str">
        <f>PEC_List[[#This Row],[DBCA region]]</f>
        <v>Midwest</v>
      </c>
      <c r="E373" s="47" t="s">
        <v>1414</v>
      </c>
      <c r="F373" s="48" t="s">
        <v>1415</v>
      </c>
      <c r="G373" s="48"/>
      <c r="H373" s="48" t="s">
        <v>486</v>
      </c>
      <c r="I373" s="48" t="s">
        <v>487</v>
      </c>
      <c r="J373" s="48"/>
      <c r="K373" s="48" t="s">
        <v>592</v>
      </c>
      <c r="L373" s="48" t="s">
        <v>592</v>
      </c>
    </row>
    <row r="374" spans="1:12" ht="32" x14ac:dyDescent="0.2">
      <c r="A374" s="48">
        <v>329</v>
      </c>
      <c r="B374" s="46" t="s">
        <v>76</v>
      </c>
      <c r="C374" s="47" t="s">
        <v>474</v>
      </c>
      <c r="D374" s="47" t="str">
        <f>PEC_List[[#This Row],[DBCA region]]</f>
        <v>Midwest</v>
      </c>
      <c r="E374" s="48" t="s">
        <v>1416</v>
      </c>
      <c r="F374" s="48" t="s">
        <v>1417</v>
      </c>
      <c r="G374" s="48"/>
      <c r="H374" s="48" t="s">
        <v>1418</v>
      </c>
      <c r="I374" s="48" t="s">
        <v>508</v>
      </c>
      <c r="J374" s="48"/>
      <c r="K374" s="48" t="s">
        <v>533</v>
      </c>
      <c r="L374" s="48" t="s">
        <v>533</v>
      </c>
    </row>
    <row r="375" spans="1:12" ht="48" x14ac:dyDescent="0.2">
      <c r="A375" s="48">
        <v>330</v>
      </c>
      <c r="B375" s="50" t="s">
        <v>120</v>
      </c>
      <c r="C375" s="47" t="s">
        <v>474</v>
      </c>
      <c r="D375" s="47" t="str">
        <f>PEC_List[[#This Row],[DBCA region]]</f>
        <v>Pilbara</v>
      </c>
      <c r="E375" s="48" t="s">
        <v>1419</v>
      </c>
      <c r="F375" s="49" t="s">
        <v>1420</v>
      </c>
      <c r="G375" s="48"/>
      <c r="H375" s="48" t="s">
        <v>1421</v>
      </c>
      <c r="I375" s="48" t="s">
        <v>487</v>
      </c>
      <c r="J375" s="48"/>
      <c r="K375" s="48" t="s">
        <v>118</v>
      </c>
      <c r="L375" s="48" t="s">
        <v>150</v>
      </c>
    </row>
    <row r="376" spans="1:12" ht="112" x14ac:dyDescent="0.2">
      <c r="A376" s="48">
        <v>331</v>
      </c>
      <c r="B376" s="50" t="s">
        <v>120</v>
      </c>
      <c r="C376" s="47" t="s">
        <v>474</v>
      </c>
      <c r="D376" s="47" t="str">
        <f>PEC_List[[#This Row],[DBCA region]]</f>
        <v>Pilbara</v>
      </c>
      <c r="E376" s="48" t="s">
        <v>1422</v>
      </c>
      <c r="F376" s="53" t="s">
        <v>1423</v>
      </c>
      <c r="G376" s="47"/>
      <c r="H376" s="47" t="s">
        <v>1424</v>
      </c>
      <c r="I376" s="48" t="s">
        <v>508</v>
      </c>
      <c r="J376" s="48"/>
      <c r="K376" s="48" t="s">
        <v>120</v>
      </c>
      <c r="L376" s="48" t="s">
        <v>150</v>
      </c>
    </row>
    <row r="377" spans="1:12" ht="128" x14ac:dyDescent="0.2">
      <c r="A377" s="48">
        <v>332</v>
      </c>
      <c r="B377" s="46" t="s">
        <v>76</v>
      </c>
      <c r="C377" s="47" t="s">
        <v>567</v>
      </c>
      <c r="D377" s="47" t="s">
        <v>1425</v>
      </c>
      <c r="E377" s="47" t="s">
        <v>1426</v>
      </c>
      <c r="F377" s="48" t="s">
        <v>1427</v>
      </c>
      <c r="G377" s="48"/>
      <c r="H377" s="48" t="s">
        <v>1428</v>
      </c>
      <c r="I377" s="48" t="s">
        <v>508</v>
      </c>
      <c r="J377" s="48" t="s">
        <v>1429</v>
      </c>
      <c r="K377" s="48" t="s">
        <v>27</v>
      </c>
      <c r="L377" s="48" t="s">
        <v>1430</v>
      </c>
    </row>
    <row r="378" spans="1:12" ht="128" x14ac:dyDescent="0.2">
      <c r="A378" s="47">
        <v>332</v>
      </c>
      <c r="B378" s="50" t="s">
        <v>20</v>
      </c>
      <c r="C378" s="47" t="s">
        <v>567</v>
      </c>
      <c r="D378" s="47" t="s">
        <v>1425</v>
      </c>
      <c r="E378" s="48" t="s">
        <v>1426</v>
      </c>
      <c r="F378" s="48" t="s">
        <v>1427</v>
      </c>
      <c r="G378" s="47"/>
      <c r="H378" s="47" t="s">
        <v>1431</v>
      </c>
      <c r="I378" s="48" t="s">
        <v>508</v>
      </c>
      <c r="J378" s="48" t="s">
        <v>1429</v>
      </c>
      <c r="K378" s="48" t="s">
        <v>27</v>
      </c>
      <c r="L378" s="48" t="s">
        <v>1430</v>
      </c>
    </row>
    <row r="379" spans="1:12" ht="128" x14ac:dyDescent="0.2">
      <c r="A379" s="47">
        <v>332</v>
      </c>
      <c r="B379" s="46" t="s">
        <v>29</v>
      </c>
      <c r="C379" s="47" t="s">
        <v>567</v>
      </c>
      <c r="D379" s="47" t="s">
        <v>1425</v>
      </c>
      <c r="E379" s="48" t="s">
        <v>1426</v>
      </c>
      <c r="F379" s="48" t="s">
        <v>1427</v>
      </c>
      <c r="G379" s="47"/>
      <c r="H379" s="47" t="s">
        <v>1432</v>
      </c>
      <c r="I379" s="48" t="s">
        <v>508</v>
      </c>
      <c r="J379" s="48" t="s">
        <v>1429</v>
      </c>
      <c r="K379" s="48" t="s">
        <v>27</v>
      </c>
      <c r="L379" s="48" t="s">
        <v>1430</v>
      </c>
    </row>
    <row r="380" spans="1:12" ht="32" x14ac:dyDescent="0.2">
      <c r="A380" s="48">
        <v>333</v>
      </c>
      <c r="B380" s="50" t="s">
        <v>120</v>
      </c>
      <c r="C380" s="47" t="s">
        <v>474</v>
      </c>
      <c r="D380" s="47" t="str">
        <f>PEC_List[[#This Row],[DBCA region]]</f>
        <v>Pilbara</v>
      </c>
      <c r="E380" s="48" t="s">
        <v>1433</v>
      </c>
      <c r="F380" s="48" t="s">
        <v>1434</v>
      </c>
      <c r="G380" s="48"/>
      <c r="H380" s="48" t="s">
        <v>1435</v>
      </c>
      <c r="I380" s="48" t="s">
        <v>508</v>
      </c>
      <c r="J380" s="48"/>
      <c r="K380" s="48" t="s">
        <v>118</v>
      </c>
      <c r="L380" s="48" t="s">
        <v>121</v>
      </c>
    </row>
    <row r="381" spans="1:12" ht="32" x14ac:dyDescent="0.2">
      <c r="A381" s="48">
        <v>334</v>
      </c>
      <c r="B381" s="46" t="s">
        <v>416</v>
      </c>
      <c r="C381" s="47" t="s">
        <v>474</v>
      </c>
      <c r="D381" s="47" t="str">
        <f>PEC_List[[#This Row],[DBCA region]]</f>
        <v>Goldfields</v>
      </c>
      <c r="E381" s="48" t="s">
        <v>1436</v>
      </c>
      <c r="F381" s="48" t="s">
        <v>1437</v>
      </c>
      <c r="G381" s="48"/>
      <c r="H381" s="48" t="s">
        <v>486</v>
      </c>
      <c r="I381" s="48" t="s">
        <v>487</v>
      </c>
      <c r="J381" s="48"/>
      <c r="K381" s="48" t="s">
        <v>167</v>
      </c>
      <c r="L381" s="48" t="s">
        <v>417</v>
      </c>
    </row>
    <row r="382" spans="1:12" ht="32" x14ac:dyDescent="0.2">
      <c r="A382" s="47">
        <v>335</v>
      </c>
      <c r="B382" s="46" t="s">
        <v>56</v>
      </c>
      <c r="C382" s="47" t="s">
        <v>474</v>
      </c>
      <c r="D382" s="47" t="str">
        <f>PEC_List[[#This Row],[DBCA region]]</f>
        <v>Kimberley</v>
      </c>
      <c r="E382" s="48" t="s">
        <v>1438</v>
      </c>
      <c r="F382" s="48" t="s">
        <v>1439</v>
      </c>
      <c r="G382" s="48"/>
      <c r="H382" s="48" t="s">
        <v>1440</v>
      </c>
      <c r="I382" s="48" t="s">
        <v>487</v>
      </c>
      <c r="J382" s="48"/>
      <c r="K382" s="48" t="s">
        <v>54</v>
      </c>
      <c r="L382" s="48" t="s">
        <v>57</v>
      </c>
    </row>
    <row r="383" spans="1:12" ht="32" x14ac:dyDescent="0.2">
      <c r="A383" s="48">
        <v>336</v>
      </c>
      <c r="B383" s="46" t="s">
        <v>56</v>
      </c>
      <c r="C383" s="47" t="s">
        <v>474</v>
      </c>
      <c r="D383" s="47" t="str">
        <f>PEC_List[[#This Row],[DBCA region]]</f>
        <v>Kimberley</v>
      </c>
      <c r="E383" s="48" t="s">
        <v>1441</v>
      </c>
      <c r="F383" s="48" t="s">
        <v>1442</v>
      </c>
      <c r="G383" s="48"/>
      <c r="H383" s="48" t="s">
        <v>1443</v>
      </c>
      <c r="I383" s="48" t="s">
        <v>487</v>
      </c>
      <c r="J383" s="48"/>
      <c r="K383" s="48" t="s">
        <v>54</v>
      </c>
      <c r="L383" s="48" t="s">
        <v>57</v>
      </c>
    </row>
    <row r="384" spans="1:12" ht="32" x14ac:dyDescent="0.2">
      <c r="A384" s="48">
        <v>337</v>
      </c>
      <c r="B384" s="46" t="s">
        <v>56</v>
      </c>
      <c r="C384" s="47" t="s">
        <v>474</v>
      </c>
      <c r="D384" s="47" t="str">
        <f>PEC_List[[#This Row],[DBCA region]]</f>
        <v>Kimberley</v>
      </c>
      <c r="E384" s="48" t="s">
        <v>1444</v>
      </c>
      <c r="F384" s="48" t="s">
        <v>1445</v>
      </c>
      <c r="G384" s="48"/>
      <c r="H384" s="48" t="s">
        <v>1446</v>
      </c>
      <c r="I384" s="48" t="s">
        <v>508</v>
      </c>
      <c r="J384" s="48"/>
      <c r="K384" s="48" t="s">
        <v>54</v>
      </c>
      <c r="L384" s="48" t="s">
        <v>57</v>
      </c>
    </row>
    <row r="385" spans="1:12" ht="32" x14ac:dyDescent="0.2">
      <c r="A385" s="47">
        <v>338</v>
      </c>
      <c r="B385" s="46" t="s">
        <v>56</v>
      </c>
      <c r="C385" s="47" t="s">
        <v>474</v>
      </c>
      <c r="D385" s="47" t="str">
        <f>PEC_List[[#This Row],[DBCA region]]</f>
        <v>Kimberley</v>
      </c>
      <c r="E385" s="48" t="s">
        <v>1447</v>
      </c>
      <c r="F385" s="48" t="s">
        <v>1448</v>
      </c>
      <c r="G385" s="48"/>
      <c r="H385" s="48" t="s">
        <v>1449</v>
      </c>
      <c r="I385" s="48" t="s">
        <v>508</v>
      </c>
      <c r="J385" s="48"/>
      <c r="K385" s="48" t="s">
        <v>54</v>
      </c>
      <c r="L385" s="48" t="s">
        <v>57</v>
      </c>
    </row>
    <row r="386" spans="1:12" ht="32" x14ac:dyDescent="0.2">
      <c r="A386" s="48">
        <v>339</v>
      </c>
      <c r="B386" s="46" t="s">
        <v>56</v>
      </c>
      <c r="C386" s="47" t="s">
        <v>474</v>
      </c>
      <c r="D386" s="47" t="str">
        <f>PEC_List[[#This Row],[DBCA region]]</f>
        <v>Kimberley</v>
      </c>
      <c r="E386" s="48" t="s">
        <v>1450</v>
      </c>
      <c r="F386" s="48" t="s">
        <v>1451</v>
      </c>
      <c r="G386" s="48"/>
      <c r="H386" s="48" t="s">
        <v>1452</v>
      </c>
      <c r="I386" s="48" t="s">
        <v>508</v>
      </c>
      <c r="J386" s="48"/>
      <c r="K386" s="48" t="s">
        <v>105</v>
      </c>
      <c r="L386" s="48" t="s">
        <v>107</v>
      </c>
    </row>
    <row r="387" spans="1:12" ht="32" x14ac:dyDescent="0.2">
      <c r="A387" s="48">
        <v>340</v>
      </c>
      <c r="B387" s="46" t="s">
        <v>56</v>
      </c>
      <c r="C387" s="47" t="s">
        <v>474</v>
      </c>
      <c r="D387" s="47" t="str">
        <f>PEC_List[[#This Row],[DBCA region]]</f>
        <v>Kimberley</v>
      </c>
      <c r="E387" s="48" t="s">
        <v>1453</v>
      </c>
      <c r="F387" s="48" t="s">
        <v>1454</v>
      </c>
      <c r="G387" s="48"/>
      <c r="H387" s="48" t="s">
        <v>1455</v>
      </c>
      <c r="I387" s="48" t="s">
        <v>487</v>
      </c>
      <c r="J387" s="48"/>
      <c r="K387" s="48" t="s">
        <v>54</v>
      </c>
      <c r="L387" s="48" t="s">
        <v>846</v>
      </c>
    </row>
    <row r="388" spans="1:12" ht="32" x14ac:dyDescent="0.2">
      <c r="A388" s="47">
        <v>341</v>
      </c>
      <c r="B388" s="46" t="s">
        <v>56</v>
      </c>
      <c r="C388" s="47" t="s">
        <v>474</v>
      </c>
      <c r="D388" s="47" t="str">
        <f>PEC_List[[#This Row],[DBCA region]]</f>
        <v>Kimberley</v>
      </c>
      <c r="E388" s="48" t="s">
        <v>1456</v>
      </c>
      <c r="F388" s="48" t="s">
        <v>1457</v>
      </c>
      <c r="G388" s="48"/>
      <c r="H388" s="48" t="s">
        <v>1458</v>
      </c>
      <c r="I388" s="48" t="s">
        <v>487</v>
      </c>
      <c r="J388" s="48"/>
      <c r="K388" s="48" t="s">
        <v>54</v>
      </c>
      <c r="L388" s="48" t="s">
        <v>57</v>
      </c>
    </row>
    <row r="389" spans="1:12" ht="32" x14ac:dyDescent="0.2">
      <c r="A389" s="48">
        <v>342</v>
      </c>
      <c r="B389" s="46" t="s">
        <v>56</v>
      </c>
      <c r="C389" s="47" t="s">
        <v>474</v>
      </c>
      <c r="D389" s="47" t="str">
        <f>PEC_List[[#This Row],[DBCA region]]</f>
        <v>Kimberley</v>
      </c>
      <c r="E389" s="48" t="s">
        <v>1459</v>
      </c>
      <c r="F389" s="48" t="s">
        <v>1460</v>
      </c>
      <c r="G389" s="48"/>
      <c r="H389" s="48" t="s">
        <v>1461</v>
      </c>
      <c r="I389" s="48" t="s">
        <v>508</v>
      </c>
      <c r="J389" s="48"/>
      <c r="K389" s="48" t="s">
        <v>54</v>
      </c>
      <c r="L389" s="48" t="s">
        <v>57</v>
      </c>
    </row>
    <row r="390" spans="1:12" ht="48" x14ac:dyDescent="0.2">
      <c r="A390" s="48">
        <v>343</v>
      </c>
      <c r="B390" s="46" t="s">
        <v>56</v>
      </c>
      <c r="C390" s="47" t="s">
        <v>474</v>
      </c>
      <c r="D390" s="47" t="str">
        <f>PEC_List[[#This Row],[DBCA region]]</f>
        <v>Kimberley</v>
      </c>
      <c r="E390" s="48" t="s">
        <v>1462</v>
      </c>
      <c r="F390" s="48" t="s">
        <v>1463</v>
      </c>
      <c r="G390" s="48"/>
      <c r="H390" s="48" t="s">
        <v>1464</v>
      </c>
      <c r="I390" s="48" t="s">
        <v>508</v>
      </c>
      <c r="J390" s="48"/>
      <c r="K390" s="48" t="s">
        <v>1465</v>
      </c>
      <c r="L390" s="48" t="s">
        <v>846</v>
      </c>
    </row>
    <row r="391" spans="1:12" ht="32" x14ac:dyDescent="0.2">
      <c r="A391" s="47">
        <v>344</v>
      </c>
      <c r="B391" s="46" t="s">
        <v>56</v>
      </c>
      <c r="C391" s="47" t="s">
        <v>474</v>
      </c>
      <c r="D391" s="47" t="str">
        <f>PEC_List[[#This Row],[DBCA region]]</f>
        <v>Kimberley</v>
      </c>
      <c r="E391" s="48" t="s">
        <v>1466</v>
      </c>
      <c r="F391" s="48" t="s">
        <v>1467</v>
      </c>
      <c r="G391" s="48"/>
      <c r="H391" s="48" t="s">
        <v>1468</v>
      </c>
      <c r="I391" s="48" t="s">
        <v>487</v>
      </c>
      <c r="J391" s="48"/>
      <c r="K391" s="48" t="s">
        <v>54</v>
      </c>
      <c r="L391" s="48" t="s">
        <v>57</v>
      </c>
    </row>
    <row r="392" spans="1:12" ht="32" x14ac:dyDescent="0.2">
      <c r="A392" s="48">
        <v>345</v>
      </c>
      <c r="B392" s="46" t="s">
        <v>56</v>
      </c>
      <c r="C392" s="47" t="s">
        <v>474</v>
      </c>
      <c r="D392" s="47" t="str">
        <f>PEC_List[[#This Row],[DBCA region]]</f>
        <v>Kimberley</v>
      </c>
      <c r="E392" s="48" t="s">
        <v>1469</v>
      </c>
      <c r="F392" s="48" t="s">
        <v>1470</v>
      </c>
      <c r="G392" s="48"/>
      <c r="H392" s="48" t="s">
        <v>1471</v>
      </c>
      <c r="I392" s="48" t="s">
        <v>487</v>
      </c>
      <c r="J392" s="48"/>
      <c r="K392" s="48" t="s">
        <v>54</v>
      </c>
      <c r="L392" s="48" t="s">
        <v>57</v>
      </c>
    </row>
    <row r="393" spans="1:12" ht="32" x14ac:dyDescent="0.2">
      <c r="A393" s="48">
        <v>346</v>
      </c>
      <c r="B393" s="46" t="s">
        <v>56</v>
      </c>
      <c r="C393" s="47" t="s">
        <v>474</v>
      </c>
      <c r="D393" s="47" t="str">
        <f>PEC_List[[#This Row],[DBCA region]]</f>
        <v>Kimberley</v>
      </c>
      <c r="E393" s="48" t="s">
        <v>1472</v>
      </c>
      <c r="F393" s="48" t="s">
        <v>1473</v>
      </c>
      <c r="G393" s="48"/>
      <c r="H393" s="48" t="s">
        <v>1474</v>
      </c>
      <c r="I393" s="48" t="s">
        <v>487</v>
      </c>
      <c r="J393" s="48"/>
      <c r="K393" s="48" t="s">
        <v>1009</v>
      </c>
      <c r="L393" s="48" t="s">
        <v>846</v>
      </c>
    </row>
    <row r="394" spans="1:12" ht="32" x14ac:dyDescent="0.2">
      <c r="A394" s="48">
        <v>347</v>
      </c>
      <c r="B394" s="46" t="s">
        <v>56</v>
      </c>
      <c r="C394" s="47" t="s">
        <v>474</v>
      </c>
      <c r="D394" s="47" t="str">
        <f>PEC_List[[#This Row],[DBCA region]]</f>
        <v>Kimberley</v>
      </c>
      <c r="E394" s="48" t="s">
        <v>1475</v>
      </c>
      <c r="F394" s="48" t="s">
        <v>1476</v>
      </c>
      <c r="G394" s="48"/>
      <c r="H394" s="48" t="s">
        <v>1477</v>
      </c>
      <c r="I394" s="48" t="s">
        <v>508</v>
      </c>
      <c r="J394" s="48"/>
      <c r="K394" s="48" t="s">
        <v>208</v>
      </c>
      <c r="L394" s="48" t="s">
        <v>107</v>
      </c>
    </row>
    <row r="395" spans="1:12" ht="32" x14ac:dyDescent="0.2">
      <c r="A395" s="47">
        <v>348</v>
      </c>
      <c r="B395" s="46" t="s">
        <v>56</v>
      </c>
      <c r="C395" s="47" t="s">
        <v>474</v>
      </c>
      <c r="D395" s="47" t="str">
        <f>PEC_List[[#This Row],[DBCA region]]</f>
        <v>Kimberley</v>
      </c>
      <c r="E395" s="48" t="s">
        <v>1478</v>
      </c>
      <c r="F395" s="48" t="s">
        <v>1479</v>
      </c>
      <c r="G395" s="48"/>
      <c r="H395" s="48" t="s">
        <v>1480</v>
      </c>
      <c r="I395" s="48" t="s">
        <v>508</v>
      </c>
      <c r="J395" s="48"/>
      <c r="K395" s="48" t="s">
        <v>1163</v>
      </c>
      <c r="L395" s="48" t="s">
        <v>107</v>
      </c>
    </row>
    <row r="396" spans="1:12" ht="32" x14ac:dyDescent="0.2">
      <c r="A396" s="48">
        <v>349</v>
      </c>
      <c r="B396" s="46" t="s">
        <v>56</v>
      </c>
      <c r="C396" s="47" t="s">
        <v>474</v>
      </c>
      <c r="D396" s="47" t="str">
        <f>PEC_List[[#This Row],[DBCA region]]</f>
        <v>Kimberley</v>
      </c>
      <c r="E396" s="48" t="s">
        <v>1481</v>
      </c>
      <c r="F396" s="48" t="s">
        <v>1482</v>
      </c>
      <c r="G396" s="48"/>
      <c r="H396" s="48" t="s">
        <v>1483</v>
      </c>
      <c r="I396" s="48" t="s">
        <v>508</v>
      </c>
      <c r="J396" s="48"/>
      <c r="K396" s="48" t="s">
        <v>1484</v>
      </c>
      <c r="L396" s="48" t="s">
        <v>107</v>
      </c>
    </row>
    <row r="397" spans="1:12" ht="32" x14ac:dyDescent="0.2">
      <c r="A397" s="48">
        <v>350</v>
      </c>
      <c r="B397" s="46" t="s">
        <v>56</v>
      </c>
      <c r="C397" s="47" t="s">
        <v>474</v>
      </c>
      <c r="D397" s="47" t="str">
        <f>PEC_List[[#This Row],[DBCA region]]</f>
        <v>Kimberley</v>
      </c>
      <c r="E397" s="48" t="s">
        <v>1485</v>
      </c>
      <c r="F397" s="48" t="s">
        <v>1486</v>
      </c>
      <c r="G397" s="48"/>
      <c r="H397" s="48" t="s">
        <v>1487</v>
      </c>
      <c r="I397" s="48" t="s">
        <v>508</v>
      </c>
      <c r="J397" s="48"/>
      <c r="K397" s="48" t="s">
        <v>1484</v>
      </c>
      <c r="L397" s="48" t="s">
        <v>107</v>
      </c>
    </row>
    <row r="398" spans="1:12" ht="48" x14ac:dyDescent="0.2">
      <c r="A398" s="48">
        <v>351</v>
      </c>
      <c r="B398" s="46" t="s">
        <v>56</v>
      </c>
      <c r="C398" s="47" t="s">
        <v>474</v>
      </c>
      <c r="D398" s="47" t="str">
        <f>PEC_List[[#This Row],[DBCA region]]</f>
        <v>Kimberley</v>
      </c>
      <c r="E398" s="48" t="s">
        <v>1488</v>
      </c>
      <c r="F398" s="48" t="s">
        <v>1489</v>
      </c>
      <c r="G398" s="48"/>
      <c r="H398" s="48" t="s">
        <v>1490</v>
      </c>
      <c r="I398" s="48" t="s">
        <v>508</v>
      </c>
      <c r="J398" s="48"/>
      <c r="K398" s="48" t="s">
        <v>1491</v>
      </c>
      <c r="L398" s="48" t="s">
        <v>107</v>
      </c>
    </row>
    <row r="399" spans="1:12" ht="32" x14ac:dyDescent="0.2">
      <c r="A399" s="48">
        <v>352</v>
      </c>
      <c r="B399" s="46" t="s">
        <v>56</v>
      </c>
      <c r="C399" s="47" t="s">
        <v>474</v>
      </c>
      <c r="D399" s="47" t="str">
        <f>PEC_List[[#This Row],[DBCA region]]</f>
        <v>Kimberley</v>
      </c>
      <c r="E399" s="48" t="s">
        <v>1492</v>
      </c>
      <c r="F399" s="48" t="s">
        <v>1493</v>
      </c>
      <c r="G399" s="48"/>
      <c r="H399" s="48" t="s">
        <v>1487</v>
      </c>
      <c r="I399" s="48" t="s">
        <v>508</v>
      </c>
      <c r="J399" s="48"/>
      <c r="K399" s="48" t="s">
        <v>1494</v>
      </c>
      <c r="L399" s="48" t="s">
        <v>107</v>
      </c>
    </row>
    <row r="400" spans="1:12" ht="32" x14ac:dyDescent="0.2">
      <c r="A400" s="47">
        <v>353</v>
      </c>
      <c r="B400" s="46" t="s">
        <v>56</v>
      </c>
      <c r="C400" s="47" t="s">
        <v>474</v>
      </c>
      <c r="D400" s="47" t="str">
        <f>PEC_List[[#This Row],[DBCA region]]</f>
        <v>Kimberley</v>
      </c>
      <c r="E400" s="48" t="s">
        <v>1495</v>
      </c>
      <c r="F400" s="48" t="s">
        <v>1496</v>
      </c>
      <c r="G400" s="48"/>
      <c r="H400" s="48" t="s">
        <v>1497</v>
      </c>
      <c r="I400" s="48" t="s">
        <v>487</v>
      </c>
      <c r="J400" s="48"/>
      <c r="K400" s="48" t="s">
        <v>1163</v>
      </c>
      <c r="L400" s="48" t="s">
        <v>107</v>
      </c>
    </row>
    <row r="401" spans="1:12" ht="32" x14ac:dyDescent="0.2">
      <c r="A401" s="48">
        <v>354</v>
      </c>
      <c r="B401" s="46" t="s">
        <v>56</v>
      </c>
      <c r="C401" s="47" t="s">
        <v>474</v>
      </c>
      <c r="D401" s="47" t="str">
        <f>PEC_List[[#This Row],[DBCA region]]</f>
        <v>Kimberley</v>
      </c>
      <c r="E401" s="48" t="s">
        <v>1498</v>
      </c>
      <c r="F401" s="48" t="s">
        <v>1499</v>
      </c>
      <c r="G401" s="48"/>
      <c r="H401" s="48" t="s">
        <v>1500</v>
      </c>
      <c r="I401" s="48" t="s">
        <v>508</v>
      </c>
      <c r="J401" s="48"/>
      <c r="K401" s="48" t="s">
        <v>105</v>
      </c>
      <c r="L401" s="48" t="s">
        <v>107</v>
      </c>
    </row>
    <row r="402" spans="1:12" ht="32" x14ac:dyDescent="0.2">
      <c r="A402" s="48">
        <v>355</v>
      </c>
      <c r="B402" s="46" t="s">
        <v>56</v>
      </c>
      <c r="C402" s="47" t="s">
        <v>474</v>
      </c>
      <c r="D402" s="47" t="str">
        <f>PEC_List[[#This Row],[DBCA region]]</f>
        <v>Kimberley</v>
      </c>
      <c r="E402" s="48" t="s">
        <v>1501</v>
      </c>
      <c r="F402" s="48" t="s">
        <v>1502</v>
      </c>
      <c r="G402" s="48"/>
      <c r="H402" s="48" t="s">
        <v>1503</v>
      </c>
      <c r="I402" s="48" t="s">
        <v>508</v>
      </c>
      <c r="J402" s="48"/>
      <c r="K402" s="48" t="s">
        <v>1504</v>
      </c>
      <c r="L402" s="48" t="s">
        <v>107</v>
      </c>
    </row>
    <row r="403" spans="1:12" ht="48" x14ac:dyDescent="0.2">
      <c r="A403" s="48">
        <v>356</v>
      </c>
      <c r="B403" s="46" t="s">
        <v>56</v>
      </c>
      <c r="C403" s="47" t="s">
        <v>474</v>
      </c>
      <c r="D403" s="47" t="str">
        <f>PEC_List[[#This Row],[DBCA region]]</f>
        <v>Kimberley</v>
      </c>
      <c r="E403" s="48" t="s">
        <v>1505</v>
      </c>
      <c r="F403" s="48" t="s">
        <v>1506</v>
      </c>
      <c r="G403" s="48"/>
      <c r="H403" s="48" t="s">
        <v>1507</v>
      </c>
      <c r="I403" s="48" t="s">
        <v>487</v>
      </c>
      <c r="J403" s="48"/>
      <c r="K403" s="48" t="s">
        <v>524</v>
      </c>
      <c r="L403" s="48" t="s">
        <v>107</v>
      </c>
    </row>
    <row r="404" spans="1:12" ht="32" x14ac:dyDescent="0.2">
      <c r="A404" s="48">
        <v>327</v>
      </c>
      <c r="B404" s="46" t="s">
        <v>56</v>
      </c>
      <c r="C404" s="47" t="s">
        <v>474</v>
      </c>
      <c r="D404" s="47" t="str">
        <f>PEC_List[[#This Row],[DBCA region]]</f>
        <v>Kimberley</v>
      </c>
      <c r="E404" s="48" t="s">
        <v>1508</v>
      </c>
      <c r="F404" s="48" t="s">
        <v>1509</v>
      </c>
      <c r="G404" s="48"/>
      <c r="H404" s="48" t="s">
        <v>1510</v>
      </c>
      <c r="I404" s="48" t="s">
        <v>487</v>
      </c>
      <c r="J404" s="48"/>
      <c r="K404" s="48" t="s">
        <v>524</v>
      </c>
      <c r="L404" s="48" t="s">
        <v>107</v>
      </c>
    </row>
    <row r="405" spans="1:12" ht="64" x14ac:dyDescent="0.2">
      <c r="A405" s="48">
        <v>328</v>
      </c>
      <c r="B405" s="50" t="s">
        <v>120</v>
      </c>
      <c r="C405" s="47" t="s">
        <v>474</v>
      </c>
      <c r="D405" s="47" t="str">
        <f>PEC_List[[#This Row],[DBCA region]]</f>
        <v>Pilbara</v>
      </c>
      <c r="E405" s="48" t="s">
        <v>1511</v>
      </c>
      <c r="F405" s="48" t="s">
        <v>1512</v>
      </c>
      <c r="G405" s="48"/>
      <c r="H405" s="48" t="s">
        <v>1513</v>
      </c>
      <c r="I405" s="48" t="s">
        <v>508</v>
      </c>
      <c r="J405" s="48"/>
      <c r="K405" s="48" t="s">
        <v>120</v>
      </c>
      <c r="L405" s="48" t="s">
        <v>150</v>
      </c>
    </row>
    <row r="406" spans="1:12" ht="32" x14ac:dyDescent="0.2">
      <c r="A406" s="48">
        <v>359</v>
      </c>
      <c r="B406" s="46" t="s">
        <v>416</v>
      </c>
      <c r="C406" s="47" t="s">
        <v>474</v>
      </c>
      <c r="D406" s="47" t="str">
        <f>PEC_List[[#This Row],[DBCA region]]</f>
        <v>Goldfields</v>
      </c>
      <c r="E406" s="48" t="s">
        <v>1514</v>
      </c>
      <c r="F406" s="48" t="s">
        <v>1515</v>
      </c>
      <c r="G406" s="48"/>
      <c r="H406" s="48"/>
      <c r="I406" s="48" t="s">
        <v>487</v>
      </c>
      <c r="J406" s="48"/>
      <c r="K406" s="48" t="s">
        <v>167</v>
      </c>
      <c r="L406" s="48" t="s">
        <v>417</v>
      </c>
    </row>
    <row r="407" spans="1:12" ht="48" x14ac:dyDescent="0.2">
      <c r="A407" s="48">
        <v>360</v>
      </c>
      <c r="B407" s="46" t="s">
        <v>76</v>
      </c>
      <c r="C407" s="47" t="s">
        <v>474</v>
      </c>
      <c r="D407" s="47" t="str">
        <f>PEC_List[[#This Row],[DBCA region]]</f>
        <v>Midwest</v>
      </c>
      <c r="E407" s="47" t="s">
        <v>1516</v>
      </c>
      <c r="F407" s="48" t="s">
        <v>1517</v>
      </c>
      <c r="G407" s="48"/>
      <c r="H407" s="48" t="s">
        <v>486</v>
      </c>
      <c r="I407" s="48" t="s">
        <v>487</v>
      </c>
      <c r="J407" s="48"/>
      <c r="K407" s="48" t="s">
        <v>536</v>
      </c>
      <c r="L407" s="48" t="s">
        <v>167</v>
      </c>
    </row>
    <row r="408" spans="1:12" ht="32" x14ac:dyDescent="0.2">
      <c r="A408" s="48">
        <v>361</v>
      </c>
      <c r="B408" s="46" t="s">
        <v>29</v>
      </c>
      <c r="C408" s="47" t="s">
        <v>474</v>
      </c>
      <c r="D408" s="47" t="str">
        <f>PEC_List[[#This Row],[DBCA region]]</f>
        <v>Swan</v>
      </c>
      <c r="E408" s="48" t="s">
        <v>1518</v>
      </c>
      <c r="F408" s="48" t="s">
        <v>1519</v>
      </c>
      <c r="G408" s="48"/>
      <c r="H408" s="48" t="s">
        <v>1520</v>
      </c>
      <c r="I408" s="48" t="s">
        <v>482</v>
      </c>
      <c r="J408" s="48"/>
      <c r="K408" s="48" t="s">
        <v>201</v>
      </c>
      <c r="L408" s="48" t="s">
        <v>497</v>
      </c>
    </row>
    <row r="409" spans="1:12" ht="32" x14ac:dyDescent="0.2">
      <c r="A409" s="48">
        <v>362</v>
      </c>
      <c r="B409" s="46" t="s">
        <v>76</v>
      </c>
      <c r="C409" s="47" t="s">
        <v>474</v>
      </c>
      <c r="D409" s="47" t="str">
        <f>PEC_List[[#This Row],[DBCA region]]</f>
        <v>Midwest</v>
      </c>
      <c r="E409" s="48" t="s">
        <v>1521</v>
      </c>
      <c r="F409" s="48" t="s">
        <v>1522</v>
      </c>
      <c r="G409" s="48"/>
      <c r="H409" s="48"/>
      <c r="I409" s="48" t="s">
        <v>487</v>
      </c>
      <c r="J409" s="48"/>
      <c r="K409" s="48" t="s">
        <v>536</v>
      </c>
      <c r="L409" s="48" t="s">
        <v>167</v>
      </c>
    </row>
    <row r="410" spans="1:12" ht="112" x14ac:dyDescent="0.2">
      <c r="A410" s="47">
        <v>363</v>
      </c>
      <c r="B410" s="50" t="s">
        <v>120</v>
      </c>
      <c r="C410" s="47" t="s">
        <v>474</v>
      </c>
      <c r="D410" s="47" t="str">
        <f>PEC_List[[#This Row],[DBCA region]]</f>
        <v>Pilbara</v>
      </c>
      <c r="E410" s="48" t="s">
        <v>1523</v>
      </c>
      <c r="F410" s="48" t="s">
        <v>1524</v>
      </c>
      <c r="G410" s="48"/>
      <c r="H410" s="48" t="s">
        <v>1525</v>
      </c>
      <c r="I410" s="48" t="s">
        <v>487</v>
      </c>
      <c r="J410" s="48"/>
      <c r="K410" s="48" t="s">
        <v>120</v>
      </c>
      <c r="L410" s="48" t="s">
        <v>150</v>
      </c>
    </row>
    <row r="411" spans="1:12" ht="32" x14ac:dyDescent="0.2">
      <c r="A411" s="48">
        <v>364</v>
      </c>
      <c r="B411" s="46" t="s">
        <v>76</v>
      </c>
      <c r="C411" s="47" t="s">
        <v>474</v>
      </c>
      <c r="D411" s="47" t="str">
        <f>PEC_List[[#This Row],[DBCA region]]</f>
        <v>Midwest</v>
      </c>
      <c r="E411" s="48" t="s">
        <v>1526</v>
      </c>
      <c r="F411" s="48" t="s">
        <v>1527</v>
      </c>
      <c r="G411" s="48"/>
      <c r="H411" s="48" t="s">
        <v>1528</v>
      </c>
      <c r="I411" s="48" t="s">
        <v>487</v>
      </c>
      <c r="J411" s="48"/>
      <c r="K411" s="48" t="s">
        <v>167</v>
      </c>
      <c r="L411" s="48" t="s">
        <v>533</v>
      </c>
    </row>
    <row r="412" spans="1:12" ht="48" x14ac:dyDescent="0.2">
      <c r="A412" s="48">
        <v>365</v>
      </c>
      <c r="B412" s="50" t="s">
        <v>120</v>
      </c>
      <c r="C412" s="47" t="s">
        <v>474</v>
      </c>
      <c r="D412" s="47" t="str">
        <f>PEC_List[[#This Row],[DBCA region]]</f>
        <v>Pilbara</v>
      </c>
      <c r="E412" s="48" t="s">
        <v>1529</v>
      </c>
      <c r="F412" s="48" t="s">
        <v>1530</v>
      </c>
      <c r="G412" s="48"/>
      <c r="H412" s="48" t="s">
        <v>1531</v>
      </c>
      <c r="I412" s="48" t="s">
        <v>487</v>
      </c>
      <c r="J412" s="48"/>
      <c r="K412" s="48" t="s">
        <v>1532</v>
      </c>
      <c r="L412" s="48" t="s">
        <v>150</v>
      </c>
    </row>
    <row r="413" spans="1:12" ht="80" x14ac:dyDescent="0.2">
      <c r="A413" s="48">
        <v>366</v>
      </c>
      <c r="B413" s="50" t="s">
        <v>20</v>
      </c>
      <c r="C413" s="47" t="s">
        <v>474</v>
      </c>
      <c r="D413" s="47" t="str">
        <f>PEC_List[[#This Row],[DBCA region]]</f>
        <v>South West</v>
      </c>
      <c r="E413" s="48" t="s">
        <v>1533</v>
      </c>
      <c r="F413" s="48" t="s">
        <v>1534</v>
      </c>
      <c r="G413" s="48"/>
      <c r="H413" s="48" t="s">
        <v>1535</v>
      </c>
      <c r="I413" s="48" t="s">
        <v>487</v>
      </c>
      <c r="J413" s="48" t="s">
        <v>553</v>
      </c>
      <c r="K413" s="48" t="s">
        <v>89</v>
      </c>
      <c r="L413" s="48" t="s">
        <v>21</v>
      </c>
    </row>
    <row r="414" spans="1:12" ht="96" x14ac:dyDescent="0.2">
      <c r="A414" s="48">
        <v>367</v>
      </c>
      <c r="B414" s="46" t="s">
        <v>194</v>
      </c>
      <c r="C414" s="47" t="s">
        <v>474</v>
      </c>
      <c r="D414" s="47" t="str">
        <f>PEC_List[[#This Row],[DBCA region]]</f>
        <v>South Coast</v>
      </c>
      <c r="E414" s="48" t="s">
        <v>1536</v>
      </c>
      <c r="F414" s="48" t="s">
        <v>1537</v>
      </c>
      <c r="G414" s="48"/>
      <c r="H414" s="48" t="s">
        <v>1538</v>
      </c>
      <c r="I414" s="48" t="s">
        <v>487</v>
      </c>
      <c r="J414" s="48" t="s">
        <v>483</v>
      </c>
      <c r="K414" s="48" t="s">
        <v>545</v>
      </c>
      <c r="L414" s="48" t="s">
        <v>195</v>
      </c>
    </row>
    <row r="415" spans="1:12" ht="48" x14ac:dyDescent="0.2">
      <c r="A415" s="47">
        <v>368</v>
      </c>
      <c r="B415" s="46" t="s">
        <v>216</v>
      </c>
      <c r="C415" s="47" t="s">
        <v>474</v>
      </c>
      <c r="D415" s="47" t="str">
        <f>PEC_List[[#This Row],[DBCA region]]</f>
        <v>Wheatbelt</v>
      </c>
      <c r="E415" s="48" t="s">
        <v>1539</v>
      </c>
      <c r="F415" s="48" t="s">
        <v>1540</v>
      </c>
      <c r="G415" s="48"/>
      <c r="H415" s="48" t="s">
        <v>1541</v>
      </c>
      <c r="I415" s="48" t="s">
        <v>482</v>
      </c>
      <c r="J415" s="48"/>
      <c r="K415" s="48" t="s">
        <v>165</v>
      </c>
      <c r="L415" s="48" t="s">
        <v>217</v>
      </c>
    </row>
    <row r="416" spans="1:12" ht="64" x14ac:dyDescent="0.2">
      <c r="A416" s="48">
        <v>369</v>
      </c>
      <c r="B416" s="50" t="s">
        <v>20</v>
      </c>
      <c r="C416" s="47" t="s">
        <v>474</v>
      </c>
      <c r="D416" s="47" t="str">
        <f>PEC_List[[#This Row],[DBCA region]]</f>
        <v>South West</v>
      </c>
      <c r="E416" s="48" t="s">
        <v>1542</v>
      </c>
      <c r="F416" s="48" t="s">
        <v>1543</v>
      </c>
      <c r="G416" s="48"/>
      <c r="H416" s="48" t="s">
        <v>1544</v>
      </c>
      <c r="I416" s="48" t="s">
        <v>487</v>
      </c>
      <c r="J416" s="48" t="s">
        <v>553</v>
      </c>
      <c r="K416" s="48" t="s">
        <v>89</v>
      </c>
      <c r="L416" s="48" t="s">
        <v>142</v>
      </c>
    </row>
    <row r="417" spans="1:12" ht="48" x14ac:dyDescent="0.2">
      <c r="A417" s="48">
        <v>370</v>
      </c>
      <c r="B417" s="46" t="s">
        <v>56</v>
      </c>
      <c r="C417" s="47" t="s">
        <v>474</v>
      </c>
      <c r="D417" s="47" t="str">
        <f>PEC_List[[#This Row],[DBCA region]]</f>
        <v>Kimberley</v>
      </c>
      <c r="E417" s="47" t="s">
        <v>1545</v>
      </c>
      <c r="F417" s="47" t="s">
        <v>1545</v>
      </c>
      <c r="G417" s="47"/>
      <c r="H417" s="47" t="s">
        <v>1546</v>
      </c>
      <c r="I417" s="47" t="s">
        <v>508</v>
      </c>
      <c r="J417" s="47"/>
      <c r="K417" s="48" t="s">
        <v>1547</v>
      </c>
      <c r="L417" s="48" t="s">
        <v>107</v>
      </c>
    </row>
    <row r="418" spans="1:12" ht="32" x14ac:dyDescent="0.2">
      <c r="A418" s="47">
        <v>371</v>
      </c>
      <c r="B418" s="46" t="s">
        <v>416</v>
      </c>
      <c r="C418" s="47" t="s">
        <v>474</v>
      </c>
      <c r="D418" s="47" t="str">
        <f>PEC_List[[#This Row],[DBCA region]]</f>
        <v>Goldfields</v>
      </c>
      <c r="E418" s="48" t="s">
        <v>1548</v>
      </c>
      <c r="F418" s="48" t="s">
        <v>1549</v>
      </c>
      <c r="G418" s="48"/>
      <c r="H418" s="48" t="s">
        <v>486</v>
      </c>
      <c r="I418" s="48" t="s">
        <v>487</v>
      </c>
      <c r="J418" s="48"/>
      <c r="K418" s="48" t="s">
        <v>167</v>
      </c>
      <c r="L418" s="48" t="s">
        <v>417</v>
      </c>
    </row>
    <row r="419" spans="1:12" ht="32" x14ac:dyDescent="0.2">
      <c r="A419" s="48">
        <v>372</v>
      </c>
      <c r="B419" s="46" t="s">
        <v>416</v>
      </c>
      <c r="C419" s="47" t="s">
        <v>474</v>
      </c>
      <c r="D419" s="47" t="str">
        <f>PEC_List[[#This Row],[DBCA region]]</f>
        <v>Goldfields</v>
      </c>
      <c r="E419" s="48" t="s">
        <v>1550</v>
      </c>
      <c r="F419" s="48" t="s">
        <v>1551</v>
      </c>
      <c r="G419" s="48"/>
      <c r="H419" s="48"/>
      <c r="I419" s="48" t="s">
        <v>487</v>
      </c>
      <c r="J419" s="48"/>
      <c r="K419" s="48" t="s">
        <v>167</v>
      </c>
      <c r="L419" s="48" t="s">
        <v>417</v>
      </c>
    </row>
    <row r="420" spans="1:12" ht="32" x14ac:dyDescent="0.2">
      <c r="A420" s="48">
        <v>373</v>
      </c>
      <c r="B420" s="46" t="s">
        <v>416</v>
      </c>
      <c r="C420" s="47" t="s">
        <v>474</v>
      </c>
      <c r="D420" s="47" t="str">
        <f>PEC_List[[#This Row],[DBCA region]]</f>
        <v>Goldfields</v>
      </c>
      <c r="E420" s="48" t="s">
        <v>1552</v>
      </c>
      <c r="F420" s="48" t="s">
        <v>1553</v>
      </c>
      <c r="G420" s="48"/>
      <c r="H420" s="48"/>
      <c r="I420" s="48" t="s">
        <v>487</v>
      </c>
      <c r="J420" s="48"/>
      <c r="K420" s="48" t="s">
        <v>494</v>
      </c>
      <c r="L420" s="48" t="s">
        <v>417</v>
      </c>
    </row>
    <row r="421" spans="1:12" ht="32" x14ac:dyDescent="0.2">
      <c r="A421" s="48">
        <v>374</v>
      </c>
      <c r="B421" s="46" t="s">
        <v>416</v>
      </c>
      <c r="C421" s="47" t="s">
        <v>474</v>
      </c>
      <c r="D421" s="47" t="str">
        <f>PEC_List[[#This Row],[DBCA region]]</f>
        <v>Goldfields</v>
      </c>
      <c r="E421" s="48" t="s">
        <v>1554</v>
      </c>
      <c r="F421" s="48" t="s">
        <v>1555</v>
      </c>
      <c r="G421" s="48"/>
      <c r="H421" s="48" t="s">
        <v>486</v>
      </c>
      <c r="I421" s="48" t="s">
        <v>487</v>
      </c>
      <c r="J421" s="48"/>
      <c r="K421" s="48" t="s">
        <v>592</v>
      </c>
      <c r="L421" s="48" t="s">
        <v>417</v>
      </c>
    </row>
    <row r="422" spans="1:12" ht="32" x14ac:dyDescent="0.2">
      <c r="A422" s="48">
        <v>375</v>
      </c>
      <c r="B422" s="46" t="s">
        <v>76</v>
      </c>
      <c r="C422" s="47" t="s">
        <v>474</v>
      </c>
      <c r="D422" s="47" t="str">
        <f>PEC_List[[#This Row],[DBCA region]]</f>
        <v>Midwest</v>
      </c>
      <c r="E422" s="47" t="s">
        <v>1556</v>
      </c>
      <c r="F422" s="48" t="s">
        <v>1557</v>
      </c>
      <c r="G422" s="48"/>
      <c r="H422" s="48" t="s">
        <v>486</v>
      </c>
      <c r="I422" s="48" t="s">
        <v>487</v>
      </c>
      <c r="J422" s="48"/>
      <c r="K422" s="48" t="s">
        <v>167</v>
      </c>
      <c r="L422" s="48" t="s">
        <v>167</v>
      </c>
    </row>
    <row r="423" spans="1:12" ht="32" x14ac:dyDescent="0.2">
      <c r="A423" s="48">
        <v>376</v>
      </c>
      <c r="B423" s="46" t="s">
        <v>56</v>
      </c>
      <c r="C423" s="47" t="s">
        <v>474</v>
      </c>
      <c r="D423" s="47" t="str">
        <f>PEC_List[[#This Row],[DBCA region]]</f>
        <v>Kimberley</v>
      </c>
      <c r="E423" s="48" t="s">
        <v>1558</v>
      </c>
      <c r="F423" s="48" t="s">
        <v>1558</v>
      </c>
      <c r="G423" s="48"/>
      <c r="H423" s="48" t="s">
        <v>1559</v>
      </c>
      <c r="I423" s="48" t="s">
        <v>508</v>
      </c>
      <c r="J423" s="48"/>
      <c r="K423" s="48" t="s">
        <v>1163</v>
      </c>
      <c r="L423" s="48" t="s">
        <v>107</v>
      </c>
    </row>
    <row r="424" spans="1:12" ht="96" x14ac:dyDescent="0.2">
      <c r="A424" s="48">
        <v>377</v>
      </c>
      <c r="B424" s="50" t="s">
        <v>20</v>
      </c>
      <c r="C424" s="47" t="s">
        <v>567</v>
      </c>
      <c r="D424" s="48" t="s">
        <v>91</v>
      </c>
      <c r="E424" s="48" t="s">
        <v>1560</v>
      </c>
      <c r="F424" s="48" t="s">
        <v>1561</v>
      </c>
      <c r="G424" s="48"/>
      <c r="H424" s="48" t="s">
        <v>1562</v>
      </c>
      <c r="I424" s="48" t="s">
        <v>482</v>
      </c>
      <c r="J424" s="48"/>
      <c r="K424" s="48" t="s">
        <v>27</v>
      </c>
      <c r="L424" s="48" t="s">
        <v>135</v>
      </c>
    </row>
    <row r="425" spans="1:12" ht="96" x14ac:dyDescent="0.2">
      <c r="A425" s="48">
        <v>377</v>
      </c>
      <c r="B425" s="46" t="s">
        <v>29</v>
      </c>
      <c r="C425" s="47" t="s">
        <v>567</v>
      </c>
      <c r="D425" s="48" t="s">
        <v>91</v>
      </c>
      <c r="E425" s="48" t="s">
        <v>1560</v>
      </c>
      <c r="F425" s="48" t="s">
        <v>1561</v>
      </c>
      <c r="G425" s="48"/>
      <c r="H425" s="48" t="s">
        <v>1562</v>
      </c>
      <c r="I425" s="48" t="s">
        <v>482</v>
      </c>
      <c r="J425" s="48"/>
      <c r="K425" s="48" t="s">
        <v>27</v>
      </c>
      <c r="L425" s="48" t="s">
        <v>135</v>
      </c>
    </row>
    <row r="426" spans="1:12" ht="32" x14ac:dyDescent="0.2">
      <c r="A426" s="48">
        <v>378</v>
      </c>
      <c r="B426" s="46" t="s">
        <v>194</v>
      </c>
      <c r="C426" s="47" t="s">
        <v>474</v>
      </c>
      <c r="D426" s="47" t="str">
        <f>PEC_List[[#This Row],[DBCA region]]</f>
        <v>South Coast</v>
      </c>
      <c r="E426" s="48" t="s">
        <v>1563</v>
      </c>
      <c r="F426" s="48" t="s">
        <v>1564</v>
      </c>
      <c r="G426" s="48"/>
      <c r="H426" s="48"/>
      <c r="I426" s="48" t="s">
        <v>665</v>
      </c>
      <c r="J426" s="48"/>
      <c r="K426" s="48" t="s">
        <v>494</v>
      </c>
      <c r="L426" s="48" t="s">
        <v>435</v>
      </c>
    </row>
    <row r="427" spans="1:12" ht="32" x14ac:dyDescent="0.2">
      <c r="A427" s="48">
        <v>379</v>
      </c>
      <c r="B427" s="46" t="s">
        <v>76</v>
      </c>
      <c r="C427" s="47" t="s">
        <v>474</v>
      </c>
      <c r="D427" s="47" t="str">
        <f>PEC_List[[#This Row],[DBCA region]]</f>
        <v>Midwest</v>
      </c>
      <c r="E427" s="48" t="s">
        <v>1565</v>
      </c>
      <c r="F427" s="48" t="s">
        <v>1566</v>
      </c>
      <c r="G427" s="48"/>
      <c r="H427" s="48" t="s">
        <v>486</v>
      </c>
      <c r="I427" s="48" t="s">
        <v>487</v>
      </c>
      <c r="J427" s="48"/>
      <c r="K427" s="48" t="s">
        <v>167</v>
      </c>
      <c r="L427" s="48" t="s">
        <v>167</v>
      </c>
    </row>
    <row r="428" spans="1:12" ht="16" x14ac:dyDescent="0.2">
      <c r="A428" s="48">
        <v>380</v>
      </c>
      <c r="B428" s="46" t="s">
        <v>76</v>
      </c>
      <c r="C428" s="47" t="s">
        <v>474</v>
      </c>
      <c r="D428" s="47" t="str">
        <f>PEC_List[[#This Row],[DBCA region]]</f>
        <v>Midwest</v>
      </c>
      <c r="E428" s="48" t="s">
        <v>1567</v>
      </c>
      <c r="F428" s="48" t="s">
        <v>1568</v>
      </c>
      <c r="G428" s="48"/>
      <c r="H428" s="48" t="s">
        <v>1569</v>
      </c>
      <c r="I428" s="48" t="s">
        <v>508</v>
      </c>
      <c r="J428" s="48"/>
      <c r="K428" s="48" t="s">
        <v>167</v>
      </c>
      <c r="L428" s="48" t="s">
        <v>533</v>
      </c>
    </row>
    <row r="429" spans="1:12" ht="32" x14ac:dyDescent="0.2">
      <c r="A429" s="48">
        <v>381</v>
      </c>
      <c r="B429" s="46" t="s">
        <v>416</v>
      </c>
      <c r="C429" s="47" t="s">
        <v>474</v>
      </c>
      <c r="D429" s="47" t="str">
        <f>PEC_List[[#This Row],[DBCA region]]</f>
        <v>Goldfields</v>
      </c>
      <c r="E429" s="48" t="s">
        <v>1570</v>
      </c>
      <c r="F429" s="48" t="s">
        <v>1571</v>
      </c>
      <c r="G429" s="48"/>
      <c r="H429" s="48" t="s">
        <v>486</v>
      </c>
      <c r="I429" s="48" t="s">
        <v>487</v>
      </c>
      <c r="J429" s="48"/>
      <c r="K429" s="48" t="s">
        <v>167</v>
      </c>
      <c r="L429" s="48" t="s">
        <v>417</v>
      </c>
    </row>
    <row r="430" spans="1:12" ht="48" x14ac:dyDescent="0.2">
      <c r="A430" s="48">
        <v>382</v>
      </c>
      <c r="B430" s="46" t="s">
        <v>76</v>
      </c>
      <c r="C430" s="47" t="s">
        <v>474</v>
      </c>
      <c r="D430" s="47" t="str">
        <f>PEC_List[[#This Row],[DBCA region]]</f>
        <v>Midwest</v>
      </c>
      <c r="E430" s="48" t="s">
        <v>1572</v>
      </c>
      <c r="F430" s="48" t="s">
        <v>1573</v>
      </c>
      <c r="G430" s="48"/>
      <c r="H430" s="48" t="s">
        <v>1574</v>
      </c>
      <c r="I430" s="48" t="s">
        <v>487</v>
      </c>
      <c r="J430" s="48"/>
      <c r="K430" s="48" t="s">
        <v>536</v>
      </c>
      <c r="L430" s="48" t="s">
        <v>167</v>
      </c>
    </row>
    <row r="431" spans="1:12" ht="32" x14ac:dyDescent="0.2">
      <c r="A431" s="48">
        <v>383</v>
      </c>
      <c r="B431" s="46" t="s">
        <v>416</v>
      </c>
      <c r="C431" s="47" t="s">
        <v>474</v>
      </c>
      <c r="D431" s="47" t="str">
        <f>PEC_List[[#This Row],[DBCA region]]</f>
        <v>Goldfields</v>
      </c>
      <c r="E431" s="48" t="s">
        <v>1575</v>
      </c>
      <c r="F431" s="48" t="s">
        <v>1576</v>
      </c>
      <c r="G431" s="48"/>
      <c r="H431" s="48" t="s">
        <v>486</v>
      </c>
      <c r="I431" s="48" t="s">
        <v>487</v>
      </c>
      <c r="J431" s="48"/>
      <c r="K431" s="48" t="s">
        <v>167</v>
      </c>
      <c r="L431" s="48" t="s">
        <v>417</v>
      </c>
    </row>
    <row r="432" spans="1:12" ht="32" x14ac:dyDescent="0.2">
      <c r="A432" s="48">
        <v>384</v>
      </c>
      <c r="B432" s="58" t="s">
        <v>76</v>
      </c>
      <c r="C432" s="57" t="s">
        <v>474</v>
      </c>
      <c r="D432" s="57" t="str">
        <f>PEC_List[[#This Row],[DBCA region]]</f>
        <v>Midwest</v>
      </c>
      <c r="E432" s="57" t="s">
        <v>1577</v>
      </c>
      <c r="F432" s="59" t="s">
        <v>1578</v>
      </c>
      <c r="G432" s="59"/>
      <c r="H432" s="59" t="s">
        <v>486</v>
      </c>
      <c r="I432" s="59" t="s">
        <v>487</v>
      </c>
      <c r="J432" s="59"/>
      <c r="K432" s="48" t="s">
        <v>167</v>
      </c>
      <c r="L432" s="48" t="s">
        <v>167</v>
      </c>
    </row>
    <row r="433" spans="1:12" ht="32" x14ac:dyDescent="0.2">
      <c r="A433" s="48">
        <v>385</v>
      </c>
      <c r="B433" s="58" t="s">
        <v>76</v>
      </c>
      <c r="C433" s="57" t="s">
        <v>474</v>
      </c>
      <c r="D433" s="47" t="str">
        <f>PEC_List[[#This Row],[DBCA region]]</f>
        <v>Midwest</v>
      </c>
      <c r="E433" s="47" t="s">
        <v>1579</v>
      </c>
      <c r="F433" s="59" t="s">
        <v>1580</v>
      </c>
      <c r="G433" s="48"/>
      <c r="H433" s="48" t="s">
        <v>486</v>
      </c>
      <c r="I433" s="59" t="s">
        <v>487</v>
      </c>
      <c r="J433" s="59"/>
      <c r="K433" s="48" t="s">
        <v>167</v>
      </c>
      <c r="L433" s="48" t="s">
        <v>167</v>
      </c>
    </row>
    <row r="434" spans="1:12" ht="64" x14ac:dyDescent="0.2">
      <c r="A434" s="48">
        <v>386</v>
      </c>
      <c r="B434" s="47" t="s">
        <v>216</v>
      </c>
      <c r="C434" s="47" t="s">
        <v>474</v>
      </c>
      <c r="D434" s="47" t="str">
        <f>PEC_List[[#This Row],[DBCA region]]</f>
        <v>Wheatbelt</v>
      </c>
      <c r="E434" s="48" t="s">
        <v>1581</v>
      </c>
      <c r="F434" s="48" t="s">
        <v>1582</v>
      </c>
      <c r="G434" s="51"/>
      <c r="H434" s="51"/>
      <c r="I434" s="48" t="s">
        <v>482</v>
      </c>
      <c r="J434" s="48" t="s">
        <v>1583</v>
      </c>
      <c r="K434" s="48" t="s">
        <v>201</v>
      </c>
      <c r="L434" s="48" t="s">
        <v>217</v>
      </c>
    </row>
    <row r="435" spans="1:12" ht="32" x14ac:dyDescent="0.2">
      <c r="A435" s="48">
        <v>387</v>
      </c>
      <c r="B435" s="47" t="s">
        <v>416</v>
      </c>
      <c r="C435" s="47" t="s">
        <v>474</v>
      </c>
      <c r="D435" s="47" t="str">
        <f>PEC_List[[#This Row],[DBCA region]]</f>
        <v>Goldfields</v>
      </c>
      <c r="E435" s="48" t="s">
        <v>1584</v>
      </c>
      <c r="F435" s="48" t="s">
        <v>1585</v>
      </c>
      <c r="G435" s="48"/>
      <c r="H435" s="48" t="s">
        <v>486</v>
      </c>
      <c r="I435" s="48" t="s">
        <v>487</v>
      </c>
      <c r="J435" s="48"/>
      <c r="K435" s="48" t="s">
        <v>167</v>
      </c>
      <c r="L435" s="48" t="s">
        <v>417</v>
      </c>
    </row>
    <row r="436" spans="1:12" ht="64" x14ac:dyDescent="0.2">
      <c r="A436" s="48">
        <v>388</v>
      </c>
      <c r="B436" s="47" t="s">
        <v>416</v>
      </c>
      <c r="C436" s="47" t="s">
        <v>474</v>
      </c>
      <c r="D436" s="47" t="str">
        <f>PEC_List[[#This Row],[DBCA region]]</f>
        <v>Goldfields</v>
      </c>
      <c r="E436" s="48" t="s">
        <v>1586</v>
      </c>
      <c r="F436" s="48" t="s">
        <v>1587</v>
      </c>
      <c r="G436" s="48"/>
      <c r="H436" s="48" t="s">
        <v>1588</v>
      </c>
      <c r="I436" s="48" t="s">
        <v>508</v>
      </c>
      <c r="J436" s="48"/>
      <c r="K436" s="48" t="s">
        <v>1589</v>
      </c>
      <c r="L436" s="48" t="s">
        <v>417</v>
      </c>
    </row>
    <row r="437" spans="1:12" ht="48" x14ac:dyDescent="0.2">
      <c r="A437" s="48">
        <v>389</v>
      </c>
      <c r="B437" s="47" t="s">
        <v>216</v>
      </c>
      <c r="C437" s="47" t="s">
        <v>474</v>
      </c>
      <c r="D437" s="47" t="str">
        <f>PEC_List[[#This Row],[DBCA region]]</f>
        <v>Wheatbelt</v>
      </c>
      <c r="E437" s="48" t="s">
        <v>1590</v>
      </c>
      <c r="F437" s="48" t="s">
        <v>1591</v>
      </c>
      <c r="G437" s="48"/>
      <c r="H437" s="48"/>
      <c r="I437" s="48" t="s">
        <v>508</v>
      </c>
      <c r="J437" s="48"/>
      <c r="K437" s="48" t="s">
        <v>1215</v>
      </c>
      <c r="L437" s="48" t="s">
        <v>217</v>
      </c>
    </row>
    <row r="438" spans="1:12" ht="32" x14ac:dyDescent="0.2">
      <c r="A438" s="48">
        <v>390</v>
      </c>
      <c r="B438" s="47" t="s">
        <v>76</v>
      </c>
      <c r="C438" s="47" t="s">
        <v>474</v>
      </c>
      <c r="D438" s="47" t="str">
        <f>PEC_List[[#This Row],[DBCA region]]</f>
        <v>Midwest</v>
      </c>
      <c r="E438" s="47" t="s">
        <v>1592</v>
      </c>
      <c r="F438" s="47" t="s">
        <v>1593</v>
      </c>
      <c r="G438" s="47"/>
      <c r="H438" s="47" t="s">
        <v>486</v>
      </c>
      <c r="I438" s="48" t="s">
        <v>487</v>
      </c>
      <c r="J438" s="47"/>
      <c r="K438" s="48" t="s">
        <v>167</v>
      </c>
      <c r="L438" s="48" t="s">
        <v>167</v>
      </c>
    </row>
    <row r="439" spans="1:12" ht="32" x14ac:dyDescent="0.2">
      <c r="A439" s="48">
        <v>391</v>
      </c>
      <c r="B439" s="47" t="s">
        <v>416</v>
      </c>
      <c r="C439" s="47" t="s">
        <v>474</v>
      </c>
      <c r="D439" s="47" t="str">
        <f>PEC_List[[#This Row],[DBCA region]]</f>
        <v>Goldfields</v>
      </c>
      <c r="E439" s="48" t="s">
        <v>1594</v>
      </c>
      <c r="F439" s="48" t="s">
        <v>1595</v>
      </c>
      <c r="G439" s="48"/>
      <c r="H439" s="48" t="s">
        <v>486</v>
      </c>
      <c r="I439" s="48" t="s">
        <v>487</v>
      </c>
      <c r="J439" s="48"/>
      <c r="K439" s="48" t="s">
        <v>167</v>
      </c>
      <c r="L439" s="48" t="s">
        <v>417</v>
      </c>
    </row>
  </sheetData>
  <phoneticPr fontId="1" type="noConversion"/>
  <pageMargins left="0.7" right="0.7" top="0.75" bottom="0.75" header="0.3" footer="0.3"/>
  <pageSetup orientation="portrait" horizontalDpi="1200" verticalDpi="1200" r:id="rId1"/>
  <headerFooter>
    <oddHeader>&amp;C&amp;"Calibri"&amp;12&amp;K000000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95CAF-CB2D-4279-A5FA-8D4D8BCAA6C0}">
  <dimension ref="A1:I12"/>
  <sheetViews>
    <sheetView zoomScaleNormal="100" workbookViewId="0">
      <pane ySplit="2" topLeftCell="A3" activePane="bottomLeft" state="frozen"/>
      <selection pane="bottomLeft" activeCell="B3" sqref="B3"/>
    </sheetView>
  </sheetViews>
  <sheetFormatPr baseColWidth="10" defaultColWidth="8.83203125" defaultRowHeight="15" x14ac:dyDescent="0.2"/>
  <cols>
    <col min="1" max="1" width="15.5" style="1" customWidth="1"/>
    <col min="2" max="2" width="29.5" style="1" customWidth="1"/>
    <col min="3" max="3" width="33.5" style="1" customWidth="1"/>
    <col min="4" max="4" width="84.5" style="1" customWidth="1"/>
    <col min="5" max="5" width="16.5" style="12" bestFit="1" customWidth="1"/>
    <col min="6" max="6" width="14.5" style="12" bestFit="1" customWidth="1"/>
    <col min="7" max="7" width="72.83203125" customWidth="1"/>
    <col min="8" max="8" width="27.83203125" customWidth="1"/>
    <col min="9" max="9" width="19.5" style="11" customWidth="1"/>
    <col min="10" max="16384" width="8.83203125" style="1"/>
  </cols>
  <sheetData>
    <row r="1" spans="1:9" s="9" customFormat="1" ht="19" x14ac:dyDescent="0.25">
      <c r="A1" s="63" t="s">
        <v>1596</v>
      </c>
      <c r="B1" s="38"/>
      <c r="C1" s="38"/>
      <c r="D1" s="38"/>
      <c r="E1" s="39"/>
      <c r="F1" s="39"/>
      <c r="G1" s="40"/>
    </row>
    <row r="2" spans="1:9" s="33" customFormat="1" ht="16" x14ac:dyDescent="0.2">
      <c r="A2" s="72" t="s">
        <v>1597</v>
      </c>
      <c r="B2" s="73" t="s">
        <v>1598</v>
      </c>
      <c r="C2" s="74" t="s">
        <v>1599</v>
      </c>
      <c r="D2" s="74" t="s">
        <v>1600</v>
      </c>
      <c r="E2" s="74" t="s">
        <v>472</v>
      </c>
      <c r="F2" s="74" t="s">
        <v>1601</v>
      </c>
      <c r="G2" s="75" t="s">
        <v>1602</v>
      </c>
    </row>
    <row r="3" spans="1:9" ht="112" x14ac:dyDescent="0.2">
      <c r="A3" s="57" t="s">
        <v>120</v>
      </c>
      <c r="B3" s="76" t="s">
        <v>1303</v>
      </c>
      <c r="C3" s="59" t="s">
        <v>1303</v>
      </c>
      <c r="D3" s="59" t="s">
        <v>1603</v>
      </c>
      <c r="E3" s="59" t="s">
        <v>487</v>
      </c>
      <c r="F3" s="59" t="s">
        <v>1604</v>
      </c>
      <c r="G3" s="77" t="s">
        <v>508</v>
      </c>
      <c r="H3" s="1"/>
      <c r="I3" s="1"/>
    </row>
    <row r="4" spans="1:9" ht="240" x14ac:dyDescent="0.2">
      <c r="A4" s="57" t="s">
        <v>120</v>
      </c>
      <c r="B4" s="76" t="s">
        <v>887</v>
      </c>
      <c r="C4" s="59" t="s">
        <v>888</v>
      </c>
      <c r="D4" s="48" t="s">
        <v>1605</v>
      </c>
      <c r="E4" s="59" t="s">
        <v>508</v>
      </c>
      <c r="F4" s="59" t="s">
        <v>3</v>
      </c>
      <c r="G4" s="78" t="s">
        <v>1606</v>
      </c>
      <c r="H4" s="1"/>
      <c r="I4" s="1"/>
    </row>
    <row r="5" spans="1:9" ht="160" x14ac:dyDescent="0.2">
      <c r="A5" s="80" t="s">
        <v>194</v>
      </c>
      <c r="B5" s="78" t="s">
        <v>770</v>
      </c>
      <c r="C5" s="78" t="s">
        <v>770</v>
      </c>
      <c r="D5" s="78" t="s">
        <v>1607</v>
      </c>
      <c r="E5" s="48" t="s">
        <v>487</v>
      </c>
      <c r="F5" s="78" t="s">
        <v>1608</v>
      </c>
      <c r="G5" s="77" t="s">
        <v>1609</v>
      </c>
      <c r="H5" s="11"/>
      <c r="I5" s="1"/>
    </row>
    <row r="6" spans="1:9" ht="112" x14ac:dyDescent="0.2">
      <c r="A6" s="81" t="s">
        <v>20</v>
      </c>
      <c r="B6" s="78" t="s">
        <v>802</v>
      </c>
      <c r="C6" s="78" t="s">
        <v>803</v>
      </c>
      <c r="D6" s="59" t="s">
        <v>1610</v>
      </c>
      <c r="E6" s="100" t="s">
        <v>482</v>
      </c>
      <c r="F6" s="100" t="s">
        <v>1608</v>
      </c>
      <c r="G6" s="101" t="s">
        <v>1609</v>
      </c>
      <c r="H6" s="11"/>
      <c r="I6" s="1"/>
    </row>
    <row r="7" spans="1:9" ht="32" x14ac:dyDescent="0.2">
      <c r="A7" s="47" t="s">
        <v>56</v>
      </c>
      <c r="B7" s="76" t="s">
        <v>1611</v>
      </c>
      <c r="C7" s="79" t="s">
        <v>1612</v>
      </c>
      <c r="D7" s="59" t="s">
        <v>1613</v>
      </c>
      <c r="E7" s="100" t="s">
        <v>1609</v>
      </c>
      <c r="F7" s="100" t="s">
        <v>1614</v>
      </c>
      <c r="G7" s="100" t="s">
        <v>487</v>
      </c>
      <c r="H7" s="11"/>
      <c r="I7" s="1"/>
    </row>
    <row r="8" spans="1:9" ht="16" x14ac:dyDescent="0.2">
      <c r="A8" s="57" t="s">
        <v>29</v>
      </c>
      <c r="B8" s="48" t="s">
        <v>1615</v>
      </c>
      <c r="C8" s="48" t="s">
        <v>1616</v>
      </c>
      <c r="D8" s="48" t="s">
        <v>1617</v>
      </c>
      <c r="E8" s="100" t="s">
        <v>1609</v>
      </c>
      <c r="F8" s="100" t="s">
        <v>1614</v>
      </c>
      <c r="G8" s="102" t="s">
        <v>487</v>
      </c>
      <c r="H8" s="11"/>
      <c r="I8" s="1"/>
    </row>
    <row r="9" spans="1:9" ht="90" customHeight="1" x14ac:dyDescent="0.2">
      <c r="A9" s="106" t="s">
        <v>20</v>
      </c>
      <c r="B9" s="92" t="s">
        <v>244</v>
      </c>
      <c r="C9" s="79" t="s">
        <v>245</v>
      </c>
      <c r="D9" s="104" t="s">
        <v>246</v>
      </c>
      <c r="E9" s="107" t="s">
        <v>1618</v>
      </c>
      <c r="F9" s="108" t="s">
        <v>1608</v>
      </c>
      <c r="G9" s="101" t="s">
        <v>487</v>
      </c>
    </row>
    <row r="10" spans="1:9" ht="90" customHeight="1" x14ac:dyDescent="0.2">
      <c r="A10" s="106" t="s">
        <v>167</v>
      </c>
      <c r="B10" s="91" t="s">
        <v>447</v>
      </c>
      <c r="C10" s="109" t="s">
        <v>1619</v>
      </c>
      <c r="D10" s="110" t="s">
        <v>1620</v>
      </c>
      <c r="E10" s="111" t="s">
        <v>1621</v>
      </c>
      <c r="F10" s="100" t="s">
        <v>1608</v>
      </c>
      <c r="G10" s="101" t="s">
        <v>1622</v>
      </c>
    </row>
    <row r="11" spans="1:9" ht="45.75" customHeight="1" x14ac:dyDescent="0.2">
      <c r="A11" s="112" t="s">
        <v>231</v>
      </c>
      <c r="B11" s="92" t="s">
        <v>455</v>
      </c>
      <c r="C11" s="113" t="s">
        <v>456</v>
      </c>
      <c r="D11" s="110" t="s">
        <v>1623</v>
      </c>
      <c r="E11" s="111" t="s">
        <v>1624</v>
      </c>
      <c r="F11" s="100" t="s">
        <v>1608</v>
      </c>
      <c r="G11" s="101" t="s">
        <v>1622</v>
      </c>
    </row>
    <row r="12" spans="1:9" ht="131.25" customHeight="1" x14ac:dyDescent="0.2">
      <c r="A12" s="106" t="s">
        <v>467</v>
      </c>
      <c r="B12" s="114" t="s">
        <v>462</v>
      </c>
      <c r="C12" s="115" t="s">
        <v>1625</v>
      </c>
      <c r="D12" s="116" t="s">
        <v>1626</v>
      </c>
      <c r="E12" s="111" t="s">
        <v>1621</v>
      </c>
      <c r="F12" s="100" t="s">
        <v>1608</v>
      </c>
      <c r="G12" s="101" t="s">
        <v>1622</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A9BF-A47F-41AD-BB90-E1D07663DD4B}">
  <dimension ref="A1:B38"/>
  <sheetViews>
    <sheetView topLeftCell="A19" workbookViewId="0">
      <selection activeCell="A38" sqref="A38"/>
    </sheetView>
  </sheetViews>
  <sheetFormatPr baseColWidth="10" defaultColWidth="8.83203125" defaultRowHeight="15" x14ac:dyDescent="0.2"/>
  <cols>
    <col min="1" max="1" width="255.5" style="1" customWidth="1"/>
    <col min="2" max="2" width="61.1640625" customWidth="1"/>
  </cols>
  <sheetData>
    <row r="1" spans="1:1" s="6" customFormat="1" ht="39" customHeight="1" x14ac:dyDescent="0.2">
      <c r="A1" s="69" t="s">
        <v>1627</v>
      </c>
    </row>
    <row r="2" spans="1:1" s="6" customFormat="1" ht="108.5" customHeight="1" x14ac:dyDescent="0.2">
      <c r="A2" s="97" t="s">
        <v>1628</v>
      </c>
    </row>
    <row r="3" spans="1:1" s="6" customFormat="1" ht="16" x14ac:dyDescent="0.2">
      <c r="A3" s="98" t="s">
        <v>1629</v>
      </c>
    </row>
    <row r="4" spans="1:1" s="6" customFormat="1" ht="32" x14ac:dyDescent="0.2">
      <c r="A4" s="99" t="s">
        <v>1630</v>
      </c>
    </row>
    <row r="5" spans="1:1" s="6" customFormat="1" ht="16" x14ac:dyDescent="0.2">
      <c r="A5" s="5" t="s">
        <v>1631</v>
      </c>
    </row>
    <row r="6" spans="1:1" s="6" customFormat="1" x14ac:dyDescent="0.2">
      <c r="A6" t="s">
        <v>1632</v>
      </c>
    </row>
    <row r="7" spans="1:1" s="6" customFormat="1" x14ac:dyDescent="0.2">
      <c r="A7"/>
    </row>
    <row r="8" spans="1:1" s="6" customFormat="1" ht="39" customHeight="1" x14ac:dyDescent="0.2">
      <c r="A8" s="69" t="s">
        <v>1633</v>
      </c>
    </row>
    <row r="9" spans="1:1" ht="24" customHeight="1" x14ac:dyDescent="0.2">
      <c r="A9" s="82" t="s">
        <v>1634</v>
      </c>
    </row>
    <row r="10" spans="1:1" ht="253.25" customHeight="1" x14ac:dyDescent="0.2">
      <c r="A10" s="37" t="s">
        <v>1635</v>
      </c>
    </row>
    <row r="11" spans="1:1" ht="12" customHeight="1" x14ac:dyDescent="0.2">
      <c r="A11" s="37"/>
    </row>
    <row r="12" spans="1:1" ht="24" customHeight="1" x14ac:dyDescent="0.2">
      <c r="A12" s="34" t="s">
        <v>1636</v>
      </c>
    </row>
    <row r="13" spans="1:1" ht="17.25" customHeight="1" x14ac:dyDescent="0.2">
      <c r="A13" s="8" t="s">
        <v>1637</v>
      </c>
    </row>
    <row r="14" spans="1:1" ht="17.25" customHeight="1" x14ac:dyDescent="0.2">
      <c r="A14" s="8"/>
    </row>
    <row r="15" spans="1:1" ht="24" customHeight="1" x14ac:dyDescent="0.2">
      <c r="A15" s="83" t="s">
        <v>1638</v>
      </c>
    </row>
    <row r="16" spans="1:1" ht="160" x14ac:dyDescent="0.2">
      <c r="A16" s="3" t="s">
        <v>1639</v>
      </c>
    </row>
    <row r="17" spans="1:2" ht="16" x14ac:dyDescent="0.2">
      <c r="A17" s="5" t="s">
        <v>1640</v>
      </c>
    </row>
    <row r="18" spans="1:2" x14ac:dyDescent="0.2">
      <c r="A18" s="5"/>
    </row>
    <row r="19" spans="1:2" ht="39" customHeight="1" x14ac:dyDescent="0.2">
      <c r="A19" s="69" t="s">
        <v>1641</v>
      </c>
    </row>
    <row r="20" spans="1:2" ht="24" customHeight="1" x14ac:dyDescent="0.2">
      <c r="A20" s="82" t="s">
        <v>1634</v>
      </c>
    </row>
    <row r="21" spans="1:2" ht="36" customHeight="1" x14ac:dyDescent="0.2">
      <c r="A21" s="3" t="s">
        <v>1642</v>
      </c>
    </row>
    <row r="22" spans="1:2" x14ac:dyDescent="0.2">
      <c r="A22" s="4" t="s">
        <v>1640</v>
      </c>
    </row>
    <row r="23" spans="1:2" x14ac:dyDescent="0.2">
      <c r="A23" s="4"/>
    </row>
    <row r="24" spans="1:2" s="6" customFormat="1" ht="24" customHeight="1" x14ac:dyDescent="0.2">
      <c r="A24" s="83" t="s">
        <v>1638</v>
      </c>
    </row>
    <row r="25" spans="1:2" ht="24" customHeight="1" x14ac:dyDescent="0.2">
      <c r="A25" s="84" t="s">
        <v>1643</v>
      </c>
    </row>
    <row r="26" spans="1:2" ht="16.25" customHeight="1" x14ac:dyDescent="0.2">
      <c r="A26" s="85" t="s">
        <v>1644</v>
      </c>
    </row>
    <row r="27" spans="1:2" ht="16.25" customHeight="1" x14ac:dyDescent="0.2">
      <c r="A27" s="7"/>
    </row>
    <row r="28" spans="1:2" ht="39" customHeight="1" x14ac:dyDescent="0.2">
      <c r="A28" s="70" t="s">
        <v>1645</v>
      </c>
      <c r="B28" s="2"/>
    </row>
    <row r="29" spans="1:2" ht="24" customHeight="1" x14ac:dyDescent="0.2">
      <c r="A29" s="82" t="s">
        <v>1660</v>
      </c>
      <c r="B29" s="2"/>
    </row>
    <row r="30" spans="1:2" ht="24" customHeight="1" x14ac:dyDescent="0.2">
      <c r="A30" s="18" t="s">
        <v>1655</v>
      </c>
    </row>
    <row r="31" spans="1:2" x14ac:dyDescent="0.2">
      <c r="A31" s="8" t="s">
        <v>1656</v>
      </c>
    </row>
    <row r="33" spans="1:1" ht="24" customHeight="1" x14ac:dyDescent="0.2">
      <c r="A33" s="83" t="s">
        <v>1657</v>
      </c>
    </row>
    <row r="34" spans="1:1" ht="34.5" customHeight="1" x14ac:dyDescent="0.2">
      <c r="A34" s="18" t="s">
        <v>1658</v>
      </c>
    </row>
    <row r="35" spans="1:1" x14ac:dyDescent="0.2">
      <c r="A35" s="8" t="s">
        <v>1659</v>
      </c>
    </row>
    <row r="37" spans="1:1" x14ac:dyDescent="0.2">
      <c r="A37" s="118" t="s">
        <v>1661</v>
      </c>
    </row>
    <row r="38" spans="1:1" x14ac:dyDescent="0.2">
      <c r="A38" s="8" t="s">
        <v>1662</v>
      </c>
    </row>
  </sheetData>
  <hyperlinks>
    <hyperlink ref="A22" r:id="rId1" xr:uid="{4CAB7771-1531-4D80-9D54-9DF984A399AD}"/>
    <hyperlink ref="A17" r:id="rId2" xr:uid="{307B49EC-3D95-41A4-8D37-5EE61F7325DB}"/>
    <hyperlink ref="A13" r:id="rId3" display="https://doi.org/10.2305/CJDF9122" xr:uid="{00CE3ABA-FA99-48C4-8BA3-E5948ACABE63}"/>
    <hyperlink ref="A26" r:id="rId4" xr:uid="{E9DADCFB-D647-4AFF-919D-33159FAF4DE3}"/>
    <hyperlink ref="A3" r:id="rId5" xr:uid="{D0673630-9572-4C68-B367-70C6630C3616}"/>
    <hyperlink ref="A5" r:id="rId6" xr:uid="{2370F355-BFE0-4723-B897-93C34EAB4C40}"/>
    <hyperlink ref="A31" r:id="rId7" xr:uid="{313A5E5D-D7AA-4798-87DA-CBBCC9DC1C9B}"/>
    <hyperlink ref="A35" r:id="rId8" xr:uid="{9083FE05-2B75-44AE-923D-216FEF745EFD}"/>
    <hyperlink ref="A38" r:id="rId9" xr:uid="{2B69297D-599F-D14A-96AA-7944ACE90970}"/>
  </hyperlinks>
  <pageMargins left="0.7" right="0.7" top="0.75" bottom="0.75" header="0.3" footer="0.3"/>
  <pageSetup orientation="portrait" r:id="rId10"/>
  <headerFooter>
    <oddHeader>&amp;C&amp;"Calibri"&amp;12&amp;K000000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A6061-AC26-4DBC-AA17-071E49CAE725}">
  <dimension ref="A1:V23"/>
  <sheetViews>
    <sheetView workbookViewId="0">
      <selection sqref="A1:K1"/>
    </sheetView>
  </sheetViews>
  <sheetFormatPr baseColWidth="10" defaultColWidth="8.83203125" defaultRowHeight="14" x14ac:dyDescent="0.2"/>
  <cols>
    <col min="1" max="1" width="26.5" style="10" customWidth="1"/>
    <col min="2" max="11" width="14.1640625" style="10" customWidth="1"/>
    <col min="12" max="12" width="8.83203125" style="10"/>
    <col min="13" max="13" width="35" style="10" bestFit="1" customWidth="1"/>
    <col min="14" max="14" width="56.5" style="10" customWidth="1"/>
    <col min="15" max="15" width="15.1640625" style="10" customWidth="1"/>
    <col min="16" max="16" width="12.83203125" style="10" customWidth="1"/>
    <col min="17" max="17" width="17.5" style="10" customWidth="1"/>
    <col min="18" max="18" width="12.83203125" style="10" customWidth="1"/>
    <col min="19" max="19" width="13.5" style="10" customWidth="1"/>
    <col min="20" max="21" width="12.5" style="10" customWidth="1"/>
    <col min="22" max="16384" width="8.83203125" style="10"/>
  </cols>
  <sheetData>
    <row r="1" spans="1:22" s="9" customFormat="1" ht="39" customHeight="1" x14ac:dyDescent="0.25">
      <c r="A1" s="119" t="s">
        <v>1646</v>
      </c>
      <c r="B1" s="119"/>
      <c r="C1" s="119"/>
      <c r="D1" s="119"/>
      <c r="E1" s="119"/>
      <c r="F1" s="119"/>
      <c r="G1" s="119"/>
      <c r="H1" s="119"/>
      <c r="I1" s="119"/>
      <c r="J1" s="119"/>
      <c r="K1" s="119"/>
      <c r="L1" s="22"/>
    </row>
    <row r="2" spans="1:22" s="1" customFormat="1" ht="16" thickBot="1" x14ac:dyDescent="0.25">
      <c r="A2" s="120" t="s">
        <v>1647</v>
      </c>
      <c r="B2" s="120"/>
      <c r="C2" s="120"/>
      <c r="D2" s="120"/>
      <c r="E2" s="120"/>
      <c r="F2" s="120"/>
      <c r="G2" s="120"/>
      <c r="H2" s="120"/>
      <c r="I2" s="120"/>
      <c r="J2" s="120"/>
      <c r="K2" s="120"/>
    </row>
    <row r="3" spans="1:22" s="12" customFormat="1" ht="33" thickBot="1" x14ac:dyDescent="0.25">
      <c r="A3" s="29" t="s">
        <v>468</v>
      </c>
      <c r="B3" s="27" t="s">
        <v>450</v>
      </c>
      <c r="C3" s="25" t="s">
        <v>1648</v>
      </c>
      <c r="D3" s="26" t="s">
        <v>334</v>
      </c>
      <c r="E3" s="26" t="s">
        <v>392</v>
      </c>
      <c r="F3" s="64" t="s">
        <v>1649</v>
      </c>
      <c r="G3" s="26" t="s">
        <v>487</v>
      </c>
      <c r="H3" s="26" t="s">
        <v>482</v>
      </c>
      <c r="I3" s="26" t="s">
        <v>1650</v>
      </c>
      <c r="J3" s="26" t="s">
        <v>1651</v>
      </c>
      <c r="K3" s="65" t="s">
        <v>1652</v>
      </c>
      <c r="O3" s="13"/>
      <c r="P3" s="13"/>
      <c r="Q3" s="14"/>
      <c r="R3" s="13"/>
      <c r="S3" s="13"/>
      <c r="T3" s="13"/>
      <c r="U3" s="13"/>
      <c r="V3" s="14"/>
    </row>
    <row r="4" spans="1:22" s="1" customFormat="1" ht="15" x14ac:dyDescent="0.2">
      <c r="A4" s="30" t="s">
        <v>416</v>
      </c>
      <c r="B4" s="28" cm="1">
        <f t="array" ref="B4">_xlfn.LET(_xlpm.filtered,_xlfn.UNIQUE(_xlfn._xlws.FILTER(TEC_List[Community name],(TEC_List[WA listing category]=$B$3)*ISNUMBER(SEARCH(A4, TEC_List[DBCA regions])),"")),_xlpm.count,COUNTA(_xlpm.filtered),IF(AND(_xlpm.count=1, _xlpm.filtered=""), 0, _xlpm.count))</f>
        <v>0</v>
      </c>
      <c r="C4" s="28" cm="1">
        <f t="array" ref="C4">_xlfn.LET(_xlpm.filtered,_xlfn.UNIQUE(_xlfn._xlws.FILTER(TEC_List[Community name],(TEC_List[WA listing category]=$C$3)*ISNUMBER(SEARCH(A4, TEC_List[DBCA regions])),"")),_xlpm.count,COUNTA(_xlpm.filtered),IF(AND(_xlpm.count=1, _xlpm.filtered=""), 0, _xlpm.count))</f>
        <v>0</v>
      </c>
      <c r="D4" s="86" cm="1">
        <f t="array" ref="D4">_xlfn.LET(_xlpm.filtered,_xlfn.UNIQUE(_xlfn._xlws.FILTER(TEC_List[Community name],(TEC_List[WA listing category]=$D$3)*ISNUMBER(SEARCH(A4, TEC_List[DBCA regions])),"")),_xlpm.count,COUNTA(_xlpm.filtered),IF(AND(_xlpm.count=1, _xlpm.filtered=""), 0, _xlpm.count))</f>
        <v>0</v>
      </c>
      <c r="E4" s="86" cm="1">
        <f t="array" ref="E4">_xlfn.LET(_xlpm.filtered,_xlfn.UNIQUE(_xlfn._xlws.FILTER(TEC_List[Community name],(TEC_List[WA listing category]=$E$3)*ISNUMBER(SEARCH(A4, TEC_List[DBCA regions])),"")),_xlpm.count,COUNTA(_xlpm.filtered),IF(AND(_xlpm.count=1, _xlpm.filtered=""), 0, _xlpm.count))</f>
        <v>1</v>
      </c>
      <c r="F4" s="67">
        <f t="shared" ref="F4:F13" si="0">SUM(C4:E4)</f>
        <v>1</v>
      </c>
      <c r="G4" s="23" cm="1">
        <f t="array" ref="G4">_xlfn.LET(_xlpm.filtered,(_xlfn._xlws.FILTER(PEC_List[Community name],(ISNUMBER(SEARCH($G$3, PEC_List[WA category])) *ISNUMBER(SEARCH(A4, PEC_List[DBCA region]))),"")),_xlpm.count,COUNTA(_xlpm.filtered),IF(AND(_xlpm.count=1, _xlpm.filtered=""), 0, _xlpm.count))</f>
        <v>54</v>
      </c>
      <c r="H4" s="23" cm="1">
        <f t="array" ref="H4">_xlfn.LET(_xlpm.filtered,(_xlfn._xlws.FILTER(PEC_List[Community name],(ISNUMBER(SEARCH($H$3, PEC_List[WA category])) *ISNUMBER(SEARCH(A4, PEC_List[DBCA region]))),"")),_xlpm.count,COUNTA(_xlpm.filtered),IF(AND(_xlpm.count=1, _xlpm.filtered=""), 0, _xlpm.count))</f>
        <v>0</v>
      </c>
      <c r="I4" s="24" cm="1">
        <f t="array" ref="I4">_xlfn.LET(_xlpm.filtered,(_xlfn._xlws.FILTER(PEC_List[Community name],(ISNUMBER(SEARCH($I$3, PEC_List[WA category])) *ISNUMBER(SEARCH(A4, PEC_List[DBCA region]))),"")),_xlpm.count,COUNTA(_xlpm.filtered),IF(AND(_xlpm.count=1, _xlpm.filtered=""), 0, _xlpm.count))</f>
        <v>8</v>
      </c>
      <c r="J4" s="24" cm="1">
        <f t="array" ref="J4">_xlfn.LET(_xlpm.filtered,(_xlfn._xlws.FILTER(PEC_List[Community name],(ISNUMBER(SEARCH($J$3, PEC_List[WA category])) *ISNUMBER(SEARCH(A4, PEC_List[DBCA region]))),"")),_xlpm.count,COUNTA(_xlpm.filtered),IF(AND(_xlpm.count=1, _xlpm.filtered=""), 0, _xlpm.count))</f>
        <v>1</v>
      </c>
      <c r="K4" s="68">
        <f t="shared" ref="K4:K13" si="1">SUM(G4:J4)</f>
        <v>63</v>
      </c>
      <c r="O4" s="15"/>
      <c r="P4" s="11"/>
      <c r="Q4" s="11"/>
      <c r="R4" s="11"/>
      <c r="S4" s="11"/>
      <c r="T4" s="11"/>
      <c r="U4" s="11"/>
      <c r="V4" s="16"/>
    </row>
    <row r="5" spans="1:22" s="1" customFormat="1" ht="15" x14ac:dyDescent="0.2">
      <c r="A5" s="31" t="s">
        <v>56</v>
      </c>
      <c r="B5" s="28" cm="1">
        <f t="array" ref="B5">_xlfn.LET(_xlpm.filtered,_xlfn.UNIQUE(_xlfn._xlws.FILTER(TEC_List[Community name],(TEC_List[WA listing category]=$B$3)*ISNUMBER(SEARCH(A5, TEC_List[DBCA regions])),"")),_xlpm.count,COUNTA(_xlpm.filtered),IF(AND(_xlpm.count=1, _xlpm.filtered=""), 0, _xlpm.count))</f>
        <v>0</v>
      </c>
      <c r="C5" s="28" cm="1">
        <f t="array" ref="C5">_xlfn.LET(_xlpm.filtered,_xlfn.UNIQUE(_xlfn._xlws.FILTER(TEC_List[Community name],(TEC_List[WA listing category]=$C$3)*ISNUMBER(SEARCH(A5, TEC_List[DBCA regions])),"")),_xlpm.count,COUNTA(_xlpm.filtered),IF(AND(_xlpm.count=1, _xlpm.filtered=""), 0, _xlpm.count))</f>
        <v>6</v>
      </c>
      <c r="D5" s="86" cm="1">
        <f t="array" ref="D5">_xlfn.LET(_xlpm.filtered,_xlfn.UNIQUE(_xlfn._xlws.FILTER(TEC_List[Community name],(TEC_List[WA listing category]=$D$3)*ISNUMBER(SEARCH(A5, TEC_List[DBCA regions])),"")),_xlpm.count,COUNTA(_xlpm.filtered),IF(AND(_xlpm.count=1, _xlpm.filtered=""), 0, _xlpm.count))</f>
        <v>1</v>
      </c>
      <c r="E5" s="86" cm="1">
        <f t="array" ref="E5">_xlfn.LET(_xlpm.filtered,_xlfn.UNIQUE(_xlfn._xlws.FILTER(TEC_List[Community name],(TEC_List[WA listing category]=$E$3)*ISNUMBER(SEARCH(A5, TEC_List[DBCA regions])),"")),_xlpm.count,COUNTA(_xlpm.filtered),IF(AND(_xlpm.count=1, _xlpm.filtered=""), 0, _xlpm.count))</f>
        <v>4</v>
      </c>
      <c r="F5" s="67">
        <f t="shared" si="0"/>
        <v>11</v>
      </c>
      <c r="G5" s="23" cm="1">
        <f t="array" ref="G5">_xlfn.LET(_xlpm.filtered,(_xlfn._xlws.FILTER(PEC_List[Community name],(ISNUMBER(SEARCH($G$3, PEC_List[WA category])) *ISNUMBER(SEARCH(A5, PEC_List[DBCA region]))),"")),_xlpm.count,COUNTA(_xlpm.filtered),IF(AND(_xlpm.count=1, _xlpm.filtered=""), 0, _xlpm.count))</f>
        <v>21</v>
      </c>
      <c r="H5" s="23" cm="1">
        <f t="array" ref="H5">_xlfn.LET(_xlpm.filtered,(_xlfn._xlws.FILTER(PEC_List[Community name],(ISNUMBER(SEARCH($H$3, PEC_List[WA category])) *ISNUMBER(SEARCH(A5, PEC_List[DBCA region]))),"")),_xlpm.count,COUNTA(_xlpm.filtered),IF(AND(_xlpm.count=1, _xlpm.filtered=""), 0, _xlpm.count))</f>
        <v>1</v>
      </c>
      <c r="I5" s="24" cm="1">
        <f t="array" ref="I5">_xlfn.LET(_xlpm.filtered,(_xlfn._xlws.FILTER(PEC_List[Community name],(ISNUMBER(SEARCH($I$3, PEC_List[WA category])) *ISNUMBER(SEARCH(A5, PEC_List[DBCA region]))),"")),_xlpm.count,COUNTA(_xlpm.filtered),IF(AND(_xlpm.count=1, _xlpm.filtered=""), 0, _xlpm.count))</f>
        <v>38</v>
      </c>
      <c r="J5" s="24" cm="1">
        <f t="array" ref="J5">_xlfn.LET(_xlpm.filtered,(_xlfn._xlws.FILTER(PEC_List[Community name],(ISNUMBER(SEARCH($J$3, PEC_List[WA category])) *ISNUMBER(SEARCH(A5, PEC_List[DBCA region]))),"")),_xlpm.count,COUNTA(_xlpm.filtered),IF(AND(_xlpm.count=1, _xlpm.filtered=""), 0, _xlpm.count))</f>
        <v>1</v>
      </c>
      <c r="K5" s="68">
        <f t="shared" si="1"/>
        <v>61</v>
      </c>
      <c r="O5" s="15"/>
      <c r="P5" s="11"/>
      <c r="Q5" s="11"/>
      <c r="R5" s="11"/>
      <c r="S5" s="11"/>
      <c r="T5" s="11"/>
      <c r="U5" s="11"/>
      <c r="V5" s="16"/>
    </row>
    <row r="6" spans="1:22" s="1" customFormat="1" ht="15" x14ac:dyDescent="0.2">
      <c r="A6" s="31" t="s">
        <v>76</v>
      </c>
      <c r="B6" s="28" cm="1">
        <f t="array" ref="B6">_xlfn.LET(_xlpm.filtered,_xlfn.UNIQUE(_xlfn._xlws.FILTER(TEC_List[Community name],(TEC_List[WA listing category]=$B$3)*ISNUMBER(SEARCH(A6, TEC_List[DBCA regions])),"")),_xlpm.count,COUNTA(_xlpm.filtered),IF(AND(_xlpm.count=1, _xlpm.filtered=""), 0, _xlpm.count))</f>
        <v>3</v>
      </c>
      <c r="C6" s="28" cm="1">
        <f t="array" ref="C6">_xlfn.LET(_xlpm.filtered,_xlfn.UNIQUE(_xlfn._xlws.FILTER(TEC_List[Community name],(TEC_List[WA listing category]=$C$3)*ISNUMBER(SEARCH(A6, TEC_List[DBCA regions])),"")),_xlpm.count,COUNTA(_xlpm.filtered),IF(AND(_xlpm.count=1, _xlpm.filtered=""), 0, _xlpm.count))</f>
        <v>10</v>
      </c>
      <c r="D6" s="86" cm="1">
        <f t="array" ref="D6">_xlfn.LET(_xlpm.filtered,_xlfn.UNIQUE(_xlfn._xlws.FILTER(TEC_List[Community name],(TEC_List[WA listing category]=$D$3)*ISNUMBER(SEARCH(A6, TEC_List[DBCA regions])),"")),_xlpm.count,COUNTA(_xlpm.filtered),IF(AND(_xlpm.count=1, _xlpm.filtered=""), 0, _xlpm.count))</f>
        <v>0</v>
      </c>
      <c r="E6" s="86" cm="1">
        <f t="array" ref="E6">_xlfn.LET(_xlpm.filtered,_xlfn.UNIQUE(_xlfn._xlws.FILTER(TEC_List[Community name],(TEC_List[WA listing category]=$E$3)*ISNUMBER(SEARCH(A6, TEC_List[DBCA regions])),"")),_xlpm.count,COUNTA(_xlpm.filtered),IF(AND(_xlpm.count=1, _xlpm.filtered=""), 0, _xlpm.count))</f>
        <v>1</v>
      </c>
      <c r="F6" s="67">
        <f t="shared" si="0"/>
        <v>11</v>
      </c>
      <c r="G6" s="23" cm="1">
        <f t="array" ref="G6">_xlfn.LET(_xlpm.filtered,(_xlfn._xlws.FILTER(PEC_List[Community name],(ISNUMBER(SEARCH($G$3, PEC_List[WA category])) *ISNUMBER(SEARCH(A6, PEC_List[DBCA region]))),"")),_xlpm.count,COUNTA(_xlpm.filtered),IF(AND(_xlpm.count=1, _xlpm.filtered=""), 0, _xlpm.count))</f>
        <v>72</v>
      </c>
      <c r="H6" s="23" cm="1">
        <f t="array" ref="H6">_xlfn.LET(_xlpm.filtered,(_xlfn._xlws.FILTER(PEC_List[Community name],(ISNUMBER(SEARCH($H$3, PEC_List[WA category])) *ISNUMBER(SEARCH(A6, PEC_List[DBCA region]))),"")),_xlpm.count,COUNTA(_xlpm.filtered),IF(AND(_xlpm.count=1, _xlpm.filtered=""), 0, _xlpm.count))</f>
        <v>1</v>
      </c>
      <c r="I6" s="24" cm="1">
        <f t="array" ref="I6">_xlfn.LET(_xlpm.filtered,(_xlfn._xlws.FILTER(PEC_List[Community name],(ISNUMBER(SEARCH($I$3, PEC_List[WA category])) *ISNUMBER(SEARCH(A6, PEC_List[DBCA region]))),"")),_xlpm.count,COUNTA(_xlpm.filtered),IF(AND(_xlpm.count=1, _xlpm.filtered=""), 0, _xlpm.count))</f>
        <v>30</v>
      </c>
      <c r="J6" s="24" cm="1">
        <f t="array" ref="J6">_xlfn.LET(_xlpm.filtered,(_xlfn._xlws.FILTER(PEC_List[Community name],(ISNUMBER(SEARCH($J$3, PEC_List[WA category])) *ISNUMBER(SEARCH(A6, PEC_List[DBCA region]))),"")),_xlpm.count,COUNTA(_xlpm.filtered),IF(AND(_xlpm.count=1, _xlpm.filtered=""), 0, _xlpm.count))</f>
        <v>9</v>
      </c>
      <c r="K6" s="68">
        <f t="shared" si="1"/>
        <v>112</v>
      </c>
      <c r="O6" s="15"/>
      <c r="P6" s="11"/>
      <c r="Q6" s="11"/>
      <c r="R6" s="11"/>
      <c r="S6" s="11"/>
      <c r="T6" s="11"/>
      <c r="U6" s="11"/>
      <c r="V6" s="16"/>
    </row>
    <row r="7" spans="1:22" s="1" customFormat="1" ht="15" x14ac:dyDescent="0.2">
      <c r="A7" s="31" t="s">
        <v>120</v>
      </c>
      <c r="B7" s="28" cm="1">
        <f t="array" ref="B7">_xlfn.LET(_xlpm.filtered,_xlfn.UNIQUE(_xlfn._xlws.FILTER(TEC_List[Community name],(TEC_List[WA listing category]=$B$3)*ISNUMBER(SEARCH(A7, TEC_List[DBCA regions])),"")),_xlpm.count,COUNTA(_xlpm.filtered),IF(AND(_xlpm.count=1, _xlpm.filtered=""), 0, _xlpm.count))</f>
        <v>0</v>
      </c>
      <c r="C7" s="28" cm="1">
        <f t="array" ref="C7">_xlfn.LET(_xlpm.filtered,_xlfn.UNIQUE(_xlfn._xlws.FILTER(TEC_List[Community name],(TEC_List[WA listing category]=$C$3)*ISNUMBER(SEARCH(A7, TEC_List[DBCA regions])),"")),_xlpm.count,COUNTA(_xlpm.filtered),IF(AND(_xlpm.count=1, _xlpm.filtered=""), 0, _xlpm.count))</f>
        <v>3</v>
      </c>
      <c r="D7" s="86" cm="1">
        <f t="array" ref="D7">_xlfn.LET(_xlpm.filtered,_xlfn.UNIQUE(_xlfn._xlws.FILTER(TEC_List[Community name],(TEC_List[WA listing category]=$D$3)*ISNUMBER(SEARCH(A7, TEC_List[DBCA regions])),"")),_xlpm.count,COUNTA(_xlpm.filtered),IF(AND(_xlpm.count=1, _xlpm.filtered=""), 0, _xlpm.count))</f>
        <v>0</v>
      </c>
      <c r="E7" s="86" cm="1">
        <f t="array" ref="E7">_xlfn.LET(_xlpm.filtered,_xlfn.UNIQUE(_xlfn._xlws.FILTER(TEC_List[Community name],(TEC_List[WA listing category]=$E$3)*ISNUMBER(SEARCH(A7, TEC_List[DBCA regions])),"")),_xlpm.count,COUNTA(_xlpm.filtered),IF(AND(_xlpm.count=1, _xlpm.filtered=""), 0, _xlpm.count))</f>
        <v>1</v>
      </c>
      <c r="F7" s="67">
        <f t="shared" si="0"/>
        <v>4</v>
      </c>
      <c r="G7" s="23" cm="1">
        <f t="array" ref="G7">_xlfn.LET(_xlpm.filtered,(_xlfn._xlws.FILTER(PEC_List[Community name],(ISNUMBER(SEARCH($G$3, PEC_List[WA category])) *ISNUMBER(SEARCH(A7, PEC_List[DBCA region]))),"")),_xlpm.count,COUNTA(_xlpm.filtered),IF(AND(_xlpm.count=1, _xlpm.filtered=""), 0, _xlpm.count))</f>
        <v>21</v>
      </c>
      <c r="H7" s="23" cm="1">
        <f t="array" ref="H7">_xlfn.LET(_xlpm.filtered,(_xlfn._xlws.FILTER(PEC_List[Community name],(ISNUMBER(SEARCH($H$3, PEC_List[WA category])) *ISNUMBER(SEARCH(A7, PEC_List[DBCA region]))),"")),_xlpm.count,COUNTA(_xlpm.filtered),IF(AND(_xlpm.count=1, _xlpm.filtered=""), 0, _xlpm.count))</f>
        <v>1</v>
      </c>
      <c r="I7" s="24" cm="1">
        <f t="array" ref="I7">_xlfn.LET(_xlpm.filtered,(_xlfn._xlws.FILTER(PEC_List[Community name],(ISNUMBER(SEARCH($I$3, PEC_List[WA category])) *ISNUMBER(SEARCH(A7, PEC_List[DBCA region]))),"")),_xlpm.count,COUNTA(_xlpm.filtered),IF(AND(_xlpm.count=1, _xlpm.filtered=""), 0, _xlpm.count))</f>
        <v>25</v>
      </c>
      <c r="J7" s="24" cm="1">
        <f t="array" ref="J7">_xlfn.LET(_xlpm.filtered,(_xlfn._xlws.FILTER(PEC_List[Community name],(ISNUMBER(SEARCH($J$3, PEC_List[WA category])) *ISNUMBER(SEARCH(A7, PEC_List[DBCA region]))),"")),_xlpm.count,COUNTA(_xlpm.filtered),IF(AND(_xlpm.count=1, _xlpm.filtered=""), 0, _xlpm.count))</f>
        <v>3</v>
      </c>
      <c r="K7" s="68">
        <f t="shared" si="1"/>
        <v>50</v>
      </c>
      <c r="O7" s="15"/>
      <c r="P7" s="11"/>
      <c r="Q7" s="11"/>
      <c r="R7" s="11"/>
      <c r="S7" s="11"/>
      <c r="T7" s="11"/>
      <c r="U7" s="11"/>
      <c r="V7" s="16"/>
    </row>
    <row r="8" spans="1:22" s="1" customFormat="1" ht="15" x14ac:dyDescent="0.2">
      <c r="A8" s="31" t="s">
        <v>194</v>
      </c>
      <c r="B8" s="28" cm="1">
        <f t="array" ref="B8">_xlfn.LET(_xlpm.filtered,_xlfn.UNIQUE(_xlfn._xlws.FILTER(TEC_List[Community name],(TEC_List[WA listing category]=$B$3)*ISNUMBER(SEARCH(A8, TEC_List[DBCA regions])),"")),_xlpm.count,COUNTA(_xlpm.filtered),IF(AND(_xlpm.count=1, _xlpm.filtered=""), 0, _xlpm.count))</f>
        <v>0</v>
      </c>
      <c r="C8" s="28" cm="1">
        <f t="array" ref="C8">_xlfn.LET(_xlpm.filtered,_xlfn.UNIQUE(_xlfn._xlws.FILTER(TEC_List[Community name],(TEC_List[WA listing category]=$C$3)*ISNUMBER(SEARCH(A8, TEC_List[DBCA regions])),"")),_xlpm.count,COUNTA(_xlpm.filtered),IF(AND(_xlpm.count=1, _xlpm.filtered=""), 0, _xlpm.count))</f>
        <v>1</v>
      </c>
      <c r="D8" s="86" cm="1">
        <f t="array" ref="D8">_xlfn.LET(_xlpm.filtered,_xlfn.UNIQUE(_xlfn._xlws.FILTER(TEC_List[Community name],(TEC_List[WA listing category]=$D$3)*ISNUMBER(SEARCH(A8, TEC_List[DBCA regions])),"")),_xlpm.count,COUNTA(_xlpm.filtered),IF(AND(_xlpm.count=1, _xlpm.filtered=""), 0, _xlpm.count))</f>
        <v>0</v>
      </c>
      <c r="E8" s="86" cm="1">
        <f t="array" ref="E8">_xlfn.LET(_xlpm.filtered,_xlfn.UNIQUE(_xlfn._xlws.FILTER(TEC_List[Community name],(TEC_List[WA listing category]=$E$3)*ISNUMBER(SEARCH(A8, TEC_List[DBCA regions])),"")),_xlpm.count,COUNTA(_xlpm.filtered),IF(AND(_xlpm.count=1, _xlpm.filtered=""), 0, _xlpm.count))</f>
        <v>2</v>
      </c>
      <c r="F8" s="67">
        <f t="shared" si="0"/>
        <v>3</v>
      </c>
      <c r="G8" s="23" cm="1">
        <f t="array" ref="G8">_xlfn.LET(_xlpm.filtered,(_xlfn._xlws.FILTER(PEC_List[Community name],(ISNUMBER(SEARCH($G$3, PEC_List[WA category])) *ISNUMBER(SEARCH(A8, PEC_List[DBCA region]))),"")),_xlpm.count,COUNTA(_xlpm.filtered),IF(AND(_xlpm.count=1, _xlpm.filtered=""), 0, _xlpm.count))</f>
        <v>28</v>
      </c>
      <c r="H8" s="23" cm="1">
        <f t="array" ref="H8">_xlfn.LET(_xlpm.filtered,(_xlfn._xlws.FILTER(PEC_List[Community name],(ISNUMBER(SEARCH($H$3, PEC_List[WA category])) *ISNUMBER(SEARCH(A8, PEC_List[DBCA region]))),"")),_xlpm.count,COUNTA(_xlpm.filtered),IF(AND(_xlpm.count=1, _xlpm.filtered=""), 0, _xlpm.count))</f>
        <v>3</v>
      </c>
      <c r="I8" s="24" cm="1">
        <f t="array" ref="I8">_xlfn.LET(_xlpm.filtered,(_xlfn._xlws.FILTER(PEC_List[Community name],(ISNUMBER(SEARCH($I$3, PEC_List[WA category])) *ISNUMBER(SEARCH(A8, PEC_List[DBCA region]))),"")),_xlpm.count,COUNTA(_xlpm.filtered),IF(AND(_xlpm.count=1, _xlpm.filtered=""), 0, _xlpm.count))</f>
        <v>9</v>
      </c>
      <c r="J8" s="24" cm="1">
        <f t="array" ref="J8">_xlfn.LET(_xlpm.filtered,(_xlfn._xlws.FILTER(PEC_List[Community name],(ISNUMBER(SEARCH($J$3, PEC_List[WA category])) *ISNUMBER(SEARCH(A8, PEC_List[DBCA region]))),"")),_xlpm.count,COUNTA(_xlpm.filtered),IF(AND(_xlpm.count=1, _xlpm.filtered=""), 0, _xlpm.count))</f>
        <v>3</v>
      </c>
      <c r="K8" s="68">
        <f t="shared" si="1"/>
        <v>43</v>
      </c>
      <c r="O8" s="15"/>
      <c r="P8" s="11"/>
      <c r="Q8" s="11"/>
      <c r="R8" s="11"/>
      <c r="S8" s="11"/>
      <c r="T8" s="11"/>
      <c r="U8" s="11"/>
      <c r="V8" s="16"/>
    </row>
    <row r="9" spans="1:22" s="1" customFormat="1" ht="15" x14ac:dyDescent="0.2">
      <c r="A9" s="31" t="s">
        <v>20</v>
      </c>
      <c r="B9" s="28" cm="1">
        <f t="array" ref="B9">_xlfn.LET(_xlpm.filtered,_xlfn.UNIQUE(_xlfn._xlws.FILTER(TEC_List[Community name],(TEC_List[WA listing category]=$B$3)*ISNUMBER(SEARCH(A9, TEC_List[DBCA regions])),"")),_xlpm.count,COUNTA(_xlpm.filtered),IF(AND(_xlpm.count=1, _xlpm.filtered=""), 0, _xlpm.count))</f>
        <v>0</v>
      </c>
      <c r="C9" s="28" cm="1">
        <f t="array" ref="C9">_xlfn.LET(_xlpm.filtered,_xlfn.UNIQUE(_xlfn._xlws.FILTER(TEC_List[Community name],(TEC_List[WA listing category]=$C$3)*ISNUMBER(SEARCH(A9, TEC_List[DBCA regions])),"")),_xlpm.count,COUNTA(_xlpm.filtered),IF(AND(_xlpm.count=1, _xlpm.filtered=""), 0, _xlpm.count))</f>
        <v>13</v>
      </c>
      <c r="D9" s="86" cm="1">
        <f t="array" ref="D9">_xlfn.LET(_xlpm.filtered,_xlfn.UNIQUE(_xlfn._xlws.FILTER(TEC_List[Community name],(TEC_List[WA listing category]=$D$3)*ISNUMBER(SEARCH(A9, TEC_List[DBCA regions])),"")),_xlpm.count,COUNTA(_xlpm.filtered),IF(AND(_xlpm.count=1, _xlpm.filtered=""), 0, _xlpm.count))</f>
        <v>8</v>
      </c>
      <c r="E9" s="86" cm="1">
        <f t="array" ref="E9">_xlfn.LET(_xlpm.filtered,_xlfn.UNIQUE(_xlfn._xlws.FILTER(TEC_List[Community name],(TEC_List[WA listing category]=$E$3)*ISNUMBER(SEARCH(A9, TEC_List[DBCA regions])),"")),_xlpm.count,COUNTA(_xlpm.filtered),IF(AND(_xlpm.count=1, _xlpm.filtered=""), 0, _xlpm.count))</f>
        <v>1</v>
      </c>
      <c r="F9" s="67">
        <f t="shared" si="0"/>
        <v>22</v>
      </c>
      <c r="G9" s="23" cm="1">
        <f t="array" ref="G9">_xlfn.LET(_xlpm.filtered,(_xlfn._xlws.FILTER(PEC_List[Community name],(ISNUMBER(SEARCH($G$3, PEC_List[WA category])) *ISNUMBER(SEARCH(A9, PEC_List[DBCA region]))),"")),_xlpm.count,COUNTA(_xlpm.filtered),IF(AND(_xlpm.count=1, _xlpm.filtered=""), 0, _xlpm.count))</f>
        <v>17</v>
      </c>
      <c r="H9" s="23" cm="1">
        <f t="array" ref="H9">_xlfn.LET(_xlpm.filtered,(_xlfn._xlws.FILTER(PEC_List[Community name],(ISNUMBER(SEARCH($H$3, PEC_List[WA category])) *ISNUMBER(SEARCH(A9, PEC_List[DBCA region]))),"")),_xlpm.count,COUNTA(_xlpm.filtered),IF(AND(_xlpm.count=1, _xlpm.filtered=""), 0, _xlpm.count))</f>
        <v>6</v>
      </c>
      <c r="I9" s="24" cm="1">
        <f t="array" ref="I9">_xlfn.LET(_xlpm.filtered,(_xlfn._xlws.FILTER(PEC_List[Community name],(ISNUMBER(SEARCH($I$3, PEC_List[WA category])) *ISNUMBER(SEARCH(A9, PEC_List[DBCA region]))),"")),_xlpm.count,COUNTA(_xlpm.filtered),IF(AND(_xlpm.count=1, _xlpm.filtered=""), 0, _xlpm.count))</f>
        <v>8</v>
      </c>
      <c r="J9" s="24" cm="1">
        <f t="array" ref="J9">_xlfn.LET(_xlpm.filtered,(_xlfn._xlws.FILTER(PEC_List[Community name],(ISNUMBER(SEARCH($J$3, PEC_List[WA category])) *ISNUMBER(SEARCH(A9, PEC_List[DBCA region]))),"")),_xlpm.count,COUNTA(_xlpm.filtered),IF(AND(_xlpm.count=1, _xlpm.filtered=""), 0, _xlpm.count))</f>
        <v>0</v>
      </c>
      <c r="K9" s="68">
        <f t="shared" si="1"/>
        <v>31</v>
      </c>
      <c r="O9" s="15"/>
      <c r="P9" s="11"/>
      <c r="Q9" s="11"/>
      <c r="R9" s="11"/>
      <c r="S9" s="11"/>
      <c r="T9" s="11"/>
      <c r="U9" s="11"/>
      <c r="V9" s="16"/>
    </row>
    <row r="10" spans="1:22" s="1" customFormat="1" ht="15" x14ac:dyDescent="0.2">
      <c r="A10" s="31" t="s">
        <v>29</v>
      </c>
      <c r="B10" s="28" cm="1">
        <f t="array" ref="B10">_xlfn.LET(_xlpm.filtered,_xlfn.UNIQUE(_xlfn._xlws.FILTER(TEC_List[Community name],(TEC_List[WA listing category]=$B$3)*ISNUMBER(SEARCH(A10, TEC_List[DBCA regions])),"")),_xlpm.count,COUNTA(_xlpm.filtered),IF(AND(_xlpm.count=1, _xlpm.filtered=""), 0, _xlpm.count))</f>
        <v>0</v>
      </c>
      <c r="C10" s="28" cm="1">
        <f t="array" ref="C10">_xlfn.LET(_xlpm.filtered,_xlfn.UNIQUE(_xlfn._xlws.FILTER(TEC_List[Community name],(TEC_List[WA listing category]=$C$3)*ISNUMBER(SEARCH(A10, TEC_List[DBCA regions])),"")),_xlpm.count,COUNTA(_xlpm.filtered),IF(AND(_xlpm.count=1, _xlpm.filtered=""), 0, _xlpm.count))</f>
        <v>15</v>
      </c>
      <c r="D10" s="86" cm="1">
        <f t="array" ref="D10">_xlfn.LET(_xlpm.filtered,_xlfn.UNIQUE(_xlfn._xlws.FILTER(TEC_List[Community name],(TEC_List[WA listing category]=$D$3)*ISNUMBER(SEARCH(A10, TEC_List[DBCA regions])),"")),_xlpm.count,COUNTA(_xlpm.filtered),IF(AND(_xlpm.count=1, _xlpm.filtered=""), 0, _xlpm.count))</f>
        <v>7</v>
      </c>
      <c r="E10" s="86" cm="1">
        <f t="array" ref="E10">_xlfn.LET(_xlpm.filtered,_xlfn.UNIQUE(_xlfn._xlws.FILTER(TEC_List[Community name],(TEC_List[WA listing category]=$E$3)*ISNUMBER(SEARCH(A10, TEC_List[DBCA regions])),"")),_xlpm.count,COUNTA(_xlpm.filtered),IF(AND(_xlpm.count=1, _xlpm.filtered=""), 0, _xlpm.count))</f>
        <v>0</v>
      </c>
      <c r="F10" s="67">
        <f t="shared" si="0"/>
        <v>22</v>
      </c>
      <c r="G10" s="23" cm="1">
        <f t="array" ref="G10">_xlfn.LET(_xlpm.filtered,(_xlfn._xlws.FILTER(PEC_List[Community name],(ISNUMBER(SEARCH($G$3, PEC_List[WA category])) *ISNUMBER(SEARCH(A10, PEC_List[DBCA region]))),"")),_xlpm.count,COUNTA(_xlpm.filtered),IF(AND(_xlpm.count=1, _xlpm.filtered=""), 0, _xlpm.count))</f>
        <v>14</v>
      </c>
      <c r="H10" s="23" cm="1">
        <f t="array" ref="H10">_xlfn.LET(_xlpm.filtered,(_xlfn._xlws.FILTER(PEC_List[Community name],(ISNUMBER(SEARCH($H$3, PEC_List[WA category])) *ISNUMBER(SEARCH(A10, PEC_List[DBCA region]))),"")),_xlpm.count,COUNTA(_xlpm.filtered),IF(AND(_xlpm.count=1, _xlpm.filtered=""), 0, _xlpm.count))</f>
        <v>7</v>
      </c>
      <c r="I10" s="24" cm="1">
        <f t="array" ref="I10">_xlfn.LET(_xlpm.filtered,(_xlfn._xlws.FILTER(PEC_List[Community name],(ISNUMBER(SEARCH($I$3, PEC_List[WA category])) *ISNUMBER(SEARCH(A10, PEC_List[DBCA region]))),"")),_xlpm.count,COUNTA(_xlpm.filtered),IF(AND(_xlpm.count=1, _xlpm.filtered=""), 0, _xlpm.count))</f>
        <v>14</v>
      </c>
      <c r="J10" s="24" cm="1">
        <f t="array" ref="J10">_xlfn.LET(_xlpm.filtered,(_xlfn._xlws.FILTER(PEC_List[Community name],(ISNUMBER(SEARCH($J$3, PEC_List[WA category])) *ISNUMBER(SEARCH(A10, PEC_List[DBCA region]))),"")),_xlpm.count,COUNTA(_xlpm.filtered),IF(AND(_xlpm.count=1, _xlpm.filtered=""), 0, _xlpm.count))</f>
        <v>1</v>
      </c>
      <c r="K10" s="68">
        <f t="shared" si="1"/>
        <v>36</v>
      </c>
      <c r="O10" s="15"/>
      <c r="P10" s="11"/>
      <c r="Q10" s="11"/>
      <c r="R10" s="11"/>
      <c r="S10" s="11"/>
      <c r="T10" s="11"/>
      <c r="U10" s="11"/>
      <c r="V10" s="16"/>
    </row>
    <row r="11" spans="1:22" s="1" customFormat="1" ht="15" x14ac:dyDescent="0.2">
      <c r="A11" s="31" t="s">
        <v>18</v>
      </c>
      <c r="B11" s="28" cm="1">
        <f t="array" ref="B11">_xlfn.LET(_xlpm.filtered,_xlfn.UNIQUE(_xlfn._xlws.FILTER(TEC_List[Community name],(TEC_List[WA listing category]=$B$3)*ISNUMBER(SEARCH(A11, TEC_List[DBCA regions])),"")),_xlpm.count,COUNTA(_xlpm.filtered),IF(AND(_xlpm.count=1, _xlpm.filtered=""), 0, _xlpm.count))</f>
        <v>0</v>
      </c>
      <c r="C11" s="28" cm="1">
        <f t="array" ref="C11">_xlfn.LET(_xlpm.filtered,_xlfn.UNIQUE(_xlfn._xlws.FILTER(TEC_List[Community name],(TEC_List[WA listing category]=$C$3)*ISNUMBER(SEARCH(A11, TEC_List[DBCA regions])),"")),_xlpm.count,COUNTA(_xlpm.filtered),IF(AND(_xlpm.count=1, _xlpm.filtered=""), 0, _xlpm.count))</f>
        <v>2</v>
      </c>
      <c r="D11" s="86" cm="1">
        <f t="array" ref="D11">_xlfn.LET(_xlpm.filtered,_xlfn.UNIQUE(_xlfn._xlws.FILTER(TEC_List[Community name],(TEC_List[WA listing category]=$D$3)*ISNUMBER(SEARCH(A11, TEC_List[DBCA regions])),"")),_xlpm.count,COUNTA(_xlpm.filtered),IF(AND(_xlpm.count=1, _xlpm.filtered=""), 0, _xlpm.count))</f>
        <v>0</v>
      </c>
      <c r="E11" s="86" cm="1">
        <f t="array" ref="E11">_xlfn.LET(_xlpm.filtered,_xlfn.UNIQUE(_xlfn._xlws.FILTER(TEC_List[Community name],(TEC_List[WA listing category]=$E$3)*ISNUMBER(SEARCH(A11, TEC_List[DBCA regions])),"")),_xlpm.count,COUNTA(_xlpm.filtered),IF(AND(_xlpm.count=1, _xlpm.filtered=""), 0, _xlpm.count))</f>
        <v>0</v>
      </c>
      <c r="F11" s="67">
        <f t="shared" si="0"/>
        <v>2</v>
      </c>
      <c r="G11" s="23" cm="1">
        <f t="array" ref="G11">_xlfn.LET(_xlpm.filtered,(_xlfn._xlws.FILTER(PEC_List[Community name],(ISNUMBER(SEARCH($G$3, PEC_List[WA category])) *ISNUMBER(SEARCH(A11, PEC_List[DBCA region]))),"")),_xlpm.count,COUNTA(_xlpm.filtered),IF(AND(_xlpm.count=1, _xlpm.filtered=""), 0, _xlpm.count))</f>
        <v>6</v>
      </c>
      <c r="H11" s="23" cm="1">
        <f t="array" ref="H11">_xlfn.LET(_xlpm.filtered,(_xlfn._xlws.FILTER(PEC_List[Community name],(ISNUMBER(SEARCH($H$3, PEC_List[WA category])) *ISNUMBER(SEARCH(A11, PEC_List[DBCA region]))),"")),_xlpm.count,COUNTA(_xlpm.filtered),IF(AND(_xlpm.count=1, _xlpm.filtered=""), 0, _xlpm.count))</f>
        <v>5</v>
      </c>
      <c r="I11" s="24" cm="1">
        <f t="array" ref="I11">_xlfn.LET(_xlpm.filtered,(_xlfn._xlws.FILTER(PEC_List[Community name],(ISNUMBER(SEARCH($I$3, PEC_List[WA category])) *ISNUMBER(SEARCH(A11, PEC_List[DBCA region]))),"")),_xlpm.count,COUNTA(_xlpm.filtered),IF(AND(_xlpm.count=1, _xlpm.filtered=""), 0, _xlpm.count))</f>
        <v>3</v>
      </c>
      <c r="J11" s="24" cm="1">
        <f t="array" ref="J11">_xlfn.LET(_xlpm.filtered,(_xlfn._xlws.FILTER(PEC_List[Community name],(ISNUMBER(SEARCH($J$3, PEC_List[WA category])) *ISNUMBER(SEARCH(A11, PEC_List[DBCA region]))),"")),_xlpm.count,COUNTA(_xlpm.filtered),IF(AND(_xlpm.count=1, _xlpm.filtered=""), 0, _xlpm.count))</f>
        <v>0</v>
      </c>
      <c r="K11" s="68">
        <f t="shared" si="1"/>
        <v>14</v>
      </c>
      <c r="O11" s="15"/>
      <c r="P11" s="11"/>
      <c r="Q11" s="11"/>
      <c r="R11" s="11"/>
      <c r="S11" s="11"/>
      <c r="T11" s="11"/>
      <c r="U11" s="11"/>
      <c r="V11" s="16"/>
    </row>
    <row r="12" spans="1:22" s="1" customFormat="1" ht="16" thickBot="1" x14ac:dyDescent="0.25">
      <c r="A12" s="32" t="s">
        <v>216</v>
      </c>
      <c r="B12" s="28" cm="1">
        <f t="array" ref="B12">_xlfn.LET(_xlpm.filtered,_xlfn.UNIQUE(_xlfn._xlws.FILTER(TEC_List[Community name],(TEC_List[WA listing category]=$B$3)*ISNUMBER(SEARCH(A12, TEC_List[DBCA regions])),"")),_xlpm.count,COUNTA(_xlpm.filtered),IF(AND(_xlpm.count=1, _xlpm.filtered=""), 0, _xlpm.count))</f>
        <v>0</v>
      </c>
      <c r="C12" s="28" cm="1">
        <f t="array" ref="C12">_xlfn.LET(_xlpm.filtered,_xlfn.UNIQUE(_xlfn._xlws.FILTER(TEC_List[Community name],(TEC_List[WA listing category]=$C$3)*ISNUMBER(SEARCH(A12, TEC_List[DBCA regions])),"")),_xlpm.count,COUNTA(_xlpm.filtered),IF(AND(_xlpm.count=1, _xlpm.filtered=""), 0, _xlpm.count))</f>
        <v>2</v>
      </c>
      <c r="D12" s="86" cm="1">
        <f t="array" ref="D12">_xlfn.LET(_xlpm.filtered,_xlfn.UNIQUE(_xlfn._xlws.FILTER(TEC_List[Community name],(TEC_List[WA listing category]=$D$3)*ISNUMBER(SEARCH(A12, TEC_List[DBCA regions])),"")),_xlpm.count,COUNTA(_xlpm.filtered),IF(AND(_xlpm.count=1, _xlpm.filtered=""), 0, _xlpm.count))</f>
        <v>0</v>
      </c>
      <c r="E12" s="86" cm="1">
        <f t="array" ref="E12">_xlfn.LET(_xlpm.filtered,_xlfn.UNIQUE(_xlfn._xlws.FILTER(TEC_List[Community name],(TEC_List[WA listing category]=$E$3)*ISNUMBER(SEARCH(A12, TEC_List[DBCA regions])),"")),_xlpm.count,COUNTA(_xlpm.filtered),IF(AND(_xlpm.count=1, _xlpm.filtered=""), 0, _xlpm.count))</f>
        <v>1</v>
      </c>
      <c r="F12" s="67">
        <f t="shared" si="0"/>
        <v>3</v>
      </c>
      <c r="G12" s="23" cm="1">
        <f t="array" ref="G12">_xlfn.LET(_xlpm.filtered,(_xlfn._xlws.FILTER(PEC_List[Community name],(ISNUMBER(SEARCH($G$3, PEC_List[WA category])) *ISNUMBER(SEARCH(A12, PEC_List[DBCA region]))),"")),_xlpm.count,COUNTA(_xlpm.filtered),IF(AND(_xlpm.count=1, _xlpm.filtered=""), 0, _xlpm.count))</f>
        <v>14</v>
      </c>
      <c r="H12" s="23" cm="1">
        <f t="array" ref="H12">_xlfn.LET(_xlpm.filtered,(_xlfn._xlws.FILTER(PEC_List[Community name],(ISNUMBER(SEARCH($H$3, PEC_List[WA category])) *ISNUMBER(SEARCH(A12, PEC_List[DBCA region]))),"")),_xlpm.count,COUNTA(_xlpm.filtered),IF(AND(_xlpm.count=1, _xlpm.filtered=""), 0, _xlpm.count))</f>
        <v>3</v>
      </c>
      <c r="I12" s="24" cm="1">
        <f t="array" ref="I12">_xlfn.LET(_xlpm.filtered,(_xlfn._xlws.FILTER(PEC_List[Community name],(ISNUMBER(SEARCH($I$3, PEC_List[WA category])) *ISNUMBER(SEARCH(A12, PEC_List[DBCA region]))),"")),_xlpm.count,COUNTA(_xlpm.filtered),IF(AND(_xlpm.count=1, _xlpm.filtered=""), 0, _xlpm.count))</f>
        <v>10</v>
      </c>
      <c r="J12" s="24" cm="1">
        <f t="array" ref="J12">_xlfn.LET(_xlpm.filtered,(_xlfn._xlws.FILTER(PEC_List[Community name],(ISNUMBER(SEARCH($J$3, PEC_List[WA category])) *ISNUMBER(SEARCH(A12, PEC_List[DBCA region]))),"")),_xlpm.count,COUNTA(_xlpm.filtered),IF(AND(_xlpm.count=1, _xlpm.filtered=""), 0, _xlpm.count))</f>
        <v>1</v>
      </c>
      <c r="K12" s="68">
        <f t="shared" si="1"/>
        <v>28</v>
      </c>
      <c r="O12" s="15"/>
      <c r="P12" s="11"/>
      <c r="Q12" s="11"/>
      <c r="R12" s="11"/>
      <c r="S12" s="11"/>
      <c r="T12" s="11"/>
      <c r="U12" s="11"/>
      <c r="V12" s="16"/>
    </row>
    <row r="13" spans="1:22" s="1" customFormat="1" ht="16" thickBot="1" x14ac:dyDescent="0.25">
      <c r="A13" s="35" t="s">
        <v>1653</v>
      </c>
      <c r="B13" s="36" cm="1">
        <f t="array" ref="B13">_xlfn.LET(_xlpm.filtered,_xlfn.UNIQUE(_xlfn._xlws.FILTER(TEC_List[Community name],ISNUMBER(SEARCH("Collapsed",TEC_List[WA listing category])),"")),_xlpm.count,COUNTA(_xlpm.filtered),IF(AND(_xlpm.count=1,_xlpm.filtered=""),0,_xlpm.count))</f>
        <v>3</v>
      </c>
      <c r="C13" s="36" cm="1">
        <f t="array" ref="C13">_xlfn.LET(_xlpm.filtered,_xlfn.UNIQUE(_xlfn._xlws.FILTER(TEC_List[Community name],TEC_List[WA listing category]=$C$3,"")),_xlpm.count,COUNTA(_xlpm.filtered),IF(AND(_xlpm.count=1,_xlpm.filtered=""),0,_xlpm.count))</f>
        <v>46</v>
      </c>
      <c r="D13" s="36" cm="1">
        <f t="array" ref="D13">_xlfn.LET(_xlpm.filtered,_xlfn.UNIQUE(_xlfn._xlws.FILTER(TEC_List[Community name],TEC_List[WA listing category]=$D$3,"")),_xlpm.count,COUNTA(_xlpm.filtered),IF(AND(_xlpm.count=1,_xlpm.filtered=""),0,_xlpm.count))</f>
        <v>9</v>
      </c>
      <c r="E13" s="36" cm="1">
        <f t="array" ref="E13">_xlfn.LET(_xlpm.filtered,_xlfn.UNIQUE(_xlfn._xlws.FILTER(TEC_List[Community name],TEC_List[WA listing category]=$E$3,"")),_xlpm.count,COUNTA(_xlpm.filtered),IF(AND(_xlpm.count=1,_xlpm.filtered=""),0,_xlpm.count))</f>
        <v>11</v>
      </c>
      <c r="F13" s="87">
        <f t="shared" si="0"/>
        <v>66</v>
      </c>
      <c r="G13" s="26" cm="1">
        <f t="array" ref="G13">_xlfn.LET(_xlpm.filtered,_xlfn.UNIQUE(_xlfn._xlws.FILTER(PEC_List[Item],ISNUMBER(SEARCH("Priority 1",PEC_List[WA category])),"")),_xlpm.count,COUNTA(_xlpm.filtered),IF(AND(_xlpm.count=1,_xlpm.filtered=""),0,_xlpm.count))</f>
        <v>234</v>
      </c>
      <c r="H13" s="26" cm="1">
        <f t="array" ref="H13">_xlfn.LET(_xlpm.filtered,_xlfn.UNIQUE(_xlfn._xlws.FILTER(PEC_List[Item],ISNUMBER(SEARCH("Priority 2",PEC_List[WA category])),"")),_xlpm.count,COUNTA(_xlpm.filtered),IF(AND(_xlpm.count=1,_xlpm.filtered=""),0,_xlpm.count))</f>
        <v>25</v>
      </c>
      <c r="I13" s="26" cm="1">
        <f t="array" ref="I13">_xlfn.LET(_xlpm.filtered,_xlfn.UNIQUE(_xlfn._xlws.FILTER(PEC_List[Item],ISNUMBER(SEARCH("Priority 3",PEC_List[WA category])),"")),_xlpm.count,COUNTA(_xlpm.filtered),IF(AND(_xlpm.count=1,_xlpm.filtered=""),0,_xlpm.count))</f>
        <v>112</v>
      </c>
      <c r="J13" s="26" cm="1">
        <f t="array" ref="J13">_xlfn.LET(_xlpm.filtered,_xlfn.UNIQUE(_xlfn._xlws.FILTER(PEC_List[Item],ISNUMBER(SEARCH("Priority 4",PEC_List[WA category])),"")),_xlpm.count,COUNTA(_xlpm.filtered),IF(AND(_xlpm.count=1,_xlpm.filtered=""),0,_xlpm.count))</f>
        <v>18</v>
      </c>
      <c r="K13" s="66">
        <f t="shared" si="1"/>
        <v>389</v>
      </c>
      <c r="O13" s="15"/>
      <c r="P13" s="16"/>
      <c r="Q13" s="16"/>
      <c r="R13" s="16"/>
      <c r="S13" s="16"/>
      <c r="T13" s="16"/>
      <c r="U13" s="16"/>
      <c r="V13" s="16"/>
    </row>
    <row r="14" spans="1:22" s="1" customFormat="1" ht="15" x14ac:dyDescent="0.2">
      <c r="A14" s="1" t="s">
        <v>1654</v>
      </c>
    </row>
    <row r="15" spans="1:22" s="1" customFormat="1" ht="15" x14ac:dyDescent="0.2">
      <c r="A15" s="15"/>
      <c r="B15" s="17"/>
      <c r="C15" s="17"/>
      <c r="D15" s="17"/>
      <c r="E15" s="17"/>
      <c r="F15" s="17"/>
    </row>
    <row r="16" spans="1:22" s="1" customFormat="1" ht="15" x14ac:dyDescent="0.2">
      <c r="M16" s="19"/>
      <c r="N16" s="20"/>
    </row>
    <row r="17" spans="6:14" s="1" customFormat="1" ht="15" x14ac:dyDescent="0.2">
      <c r="F17"/>
      <c r="G17"/>
      <c r="H17"/>
      <c r="I17"/>
      <c r="J17"/>
      <c r="M17" s="21"/>
      <c r="N17" s="18"/>
    </row>
    <row r="18" spans="6:14" s="1" customFormat="1" ht="15" x14ac:dyDescent="0.2">
      <c r="F18"/>
      <c r="G18"/>
      <c r="H18"/>
      <c r="I18"/>
      <c r="J18"/>
      <c r="K18"/>
      <c r="L18"/>
      <c r="M18" s="21"/>
      <c r="N18" s="18"/>
    </row>
    <row r="19" spans="6:14" s="1" customFormat="1" ht="15" x14ac:dyDescent="0.2">
      <c r="F19"/>
      <c r="G19"/>
      <c r="H19"/>
      <c r="I19"/>
      <c r="J19"/>
      <c r="K19"/>
      <c r="L19"/>
      <c r="M19"/>
      <c r="N19" s="4"/>
    </row>
    <row r="20" spans="6:14" s="1" customFormat="1" ht="15" x14ac:dyDescent="0.2">
      <c r="F20"/>
      <c r="G20"/>
      <c r="H20"/>
      <c r="I20"/>
      <c r="J20"/>
      <c r="K20"/>
      <c r="L20"/>
      <c r="M20"/>
    </row>
    <row r="21" spans="6:14" s="1" customFormat="1" ht="15" x14ac:dyDescent="0.2">
      <c r="F21"/>
      <c r="G21"/>
      <c r="H21"/>
      <c r="I21"/>
      <c r="J21"/>
      <c r="K21"/>
      <c r="L21"/>
      <c r="M21"/>
    </row>
    <row r="22" spans="6:14" s="1" customFormat="1" ht="15" x14ac:dyDescent="0.2">
      <c r="F22"/>
      <c r="G22"/>
      <c r="H22"/>
      <c r="I22"/>
      <c r="J22"/>
      <c r="K22"/>
      <c r="L22"/>
      <c r="M22"/>
    </row>
    <row r="23" spans="6:14" s="1" customFormat="1" ht="15" x14ac:dyDescent="0.2"/>
  </sheetData>
  <mergeCells count="2">
    <mergeCell ref="A1:K1"/>
    <mergeCell ref="A2:K2"/>
  </mergeCells>
  <pageMargins left="0.7" right="0.7" top="0.75" bottom="0.75" header="0.3" footer="0.3"/>
  <pageSetup orientation="landscape" r:id="rId1"/>
  <headerFooter>
    <oddHeader>&amp;C&amp;"Calibri"&amp;12&amp;K000000 OFFICIAL&amp;1#_x000D_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3942234F78B44A798937E9B2A8818" ma:contentTypeVersion="24" ma:contentTypeDescription="Create a new document." ma:contentTypeScope="" ma:versionID="9c6ae53c470b33691a660fbcc6d16238">
  <xsd:schema xmlns:xsd="http://www.w3.org/2001/XMLSchema" xmlns:xs="http://www.w3.org/2001/XMLSchema" xmlns:p="http://schemas.microsoft.com/office/2006/metadata/properties" xmlns:ns1="http://schemas.microsoft.com/sharepoint/v3" xmlns:ns2="bfb081a9-2e5b-4fab-b35d-9892cb08aec4" xmlns:ns3="9a92d394-35d3-406a-b7d0-c890faaf0729" targetNamespace="http://schemas.microsoft.com/office/2006/metadata/properties" ma:root="true" ma:fieldsID="95df1f500b609fbcd0d04693e649060b" ns1:_="" ns2:_="" ns3:_="">
    <xsd:import namespace="http://schemas.microsoft.com/sharepoint/v3"/>
    <xsd:import namespace="bfb081a9-2e5b-4fab-b35d-9892cb08aec4"/>
    <xsd:import namespace="9a92d394-35d3-406a-b7d0-c890faaf0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lcf76f155ced4ddcb4097134ff3c332f" minOccurs="0"/>
                <xsd:element ref="ns3:TaxCatchAll" minOccurs="0"/>
                <xsd:element ref="ns2:Process" minOccurs="0"/>
                <xsd:element ref="ns2:MediaServiceLocation" minOccurs="0"/>
                <xsd:element ref="ns3:TaxKeywordTaxHTField" minOccurs="0"/>
                <xsd:element ref="ns2:MediaServiceObjectDetectorVersions" minOccurs="0"/>
                <xsd:element ref="ns2:MediaServiceSearchProperties" minOccurs="0"/>
                <xsd:element ref="ns2:Proposedcons_x002e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b081a9-2e5b-4fab-b35d-9892cb08a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9f72e46-9d06-40b1-bbe4-5a25d4ddca36" ma:termSetId="09814cd3-568e-fe90-9814-8d621ff8fb84" ma:anchorId="fba54fb3-c3e1-fe81-a776-ca4b69148c4d" ma:open="true" ma:isKeyword="false">
      <xsd:complexType>
        <xsd:sequence>
          <xsd:element ref="pc:Terms" minOccurs="0" maxOccurs="1"/>
        </xsd:sequence>
      </xsd:complexType>
    </xsd:element>
    <xsd:element name="Process" ma:index="25" nillable="true" ma:displayName="Process" ma:description="CAM project" ma:format="Dropdown" ma:internalName="Process">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roposedcons_x002e_status" ma:index="31" nillable="true" ma:displayName="Conservation status" ma:description="Proposed conservation status" ma:format="Dropdown" ma:internalName="Proposedcons_x002e_status">
      <xsd:simpleType>
        <xsd:restriction base="dms:Choice">
          <xsd:enumeration value="CR"/>
          <xsd:enumeration value="EN"/>
          <xsd:enumeration value="VU"/>
          <xsd:enumeration value="EX"/>
          <xsd:enumeration value="Delist"/>
          <xsd:enumeration value="MI"/>
          <xsd:enumeration value="CD"/>
          <xsd:enumeration value="OS"/>
          <xsd:enumeration value="P1"/>
          <xsd:enumeration value="P2"/>
          <xsd:enumeration value="P3"/>
          <xsd:enumeration value="P4"/>
        </xsd:restriction>
      </xsd:simpleType>
    </xsd:element>
  </xsd:schema>
  <xsd:schema xmlns:xsd="http://www.w3.org/2001/XMLSchema" xmlns:xs="http://www.w3.org/2001/XMLSchema" xmlns:dms="http://schemas.microsoft.com/office/2006/documentManagement/types" xmlns:pc="http://schemas.microsoft.com/office/infopath/2007/PartnerControls" targetNamespace="9a92d394-35d3-406a-b7d0-c890faaf072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823ea29-348f-4d26-a19e-f1a726c51003}" ma:internalName="TaxCatchAll" ma:showField="CatchAllData" ma:web="9a92d394-35d3-406a-b7d0-c890faaf0729">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f9f72e46-9d06-40b1-bbe4-5a25d4ddca3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roposedcons_x002e_status xmlns="bfb081a9-2e5b-4fab-b35d-9892cb08aec4" xsi:nil="true"/>
    <TaxCatchAll xmlns="9a92d394-35d3-406a-b7d0-c890faaf0729" xsi:nil="true"/>
    <lcf76f155ced4ddcb4097134ff3c332f xmlns="bfb081a9-2e5b-4fab-b35d-9892cb08aec4">
      <Terms xmlns="http://schemas.microsoft.com/office/infopath/2007/PartnerControls"/>
    </lcf76f155ced4ddcb4097134ff3c332f>
    <TaxKeywordTaxHTField xmlns="9a92d394-35d3-406a-b7d0-c890faaf0729">
      <Terms xmlns="http://schemas.microsoft.com/office/infopath/2007/PartnerControls"/>
    </TaxKeywordTaxHTField>
    <_ip_UnifiedCompliancePolicyProperties xmlns="http://schemas.microsoft.com/sharepoint/v3" xsi:nil="true"/>
    <Process xmlns="bfb081a9-2e5b-4fab-b35d-9892cb08aec4" xsi:nil="true"/>
  </documentManagement>
</p:properties>
</file>

<file path=customXml/itemProps1.xml><?xml version="1.0" encoding="utf-8"?>
<ds:datastoreItem xmlns:ds="http://schemas.openxmlformats.org/officeDocument/2006/customXml" ds:itemID="{C5543253-CC9C-4F1C-A63A-4DBBCE818549}">
  <ds:schemaRefs>
    <ds:schemaRef ds:uri="http://schemas.microsoft.com/sharepoint/v3/contenttype/forms"/>
  </ds:schemaRefs>
</ds:datastoreItem>
</file>

<file path=customXml/itemProps2.xml><?xml version="1.0" encoding="utf-8"?>
<ds:datastoreItem xmlns:ds="http://schemas.openxmlformats.org/officeDocument/2006/customXml" ds:itemID="{06A1B145-DB8D-45C1-90C4-3D3944B66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fb081a9-2e5b-4fab-b35d-9892cb08aec4"/>
    <ds:schemaRef ds:uri="9a92d394-35d3-406a-b7d0-c890faaf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F233C3-3E5D-4369-9609-AED3D3B8C1F8}">
  <ds:schemaRefs>
    <ds:schemaRef ds:uri="http://schemas.microsoft.com/office/2006/documentManagement/types"/>
    <ds:schemaRef ds:uri="http://purl.org/dc/dcmitype/"/>
    <ds:schemaRef ds:uri="bfb081a9-2e5b-4fab-b35d-9892cb08aec4"/>
    <ds:schemaRef ds:uri="http://www.w3.org/XML/1998/namespace"/>
    <ds:schemaRef ds:uri="http://purl.org/dc/terms/"/>
    <ds:schemaRef ds:uri="http://purl.org/dc/elements/1.1/"/>
    <ds:schemaRef ds:uri="9a92d394-35d3-406a-b7d0-c890faaf0729"/>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5</vt:i4>
      </vt:variant>
    </vt:vector>
  </HeadingPairs>
  <TitlesOfParts>
    <vt:vector size="5" baseType="lpstr">
      <vt:lpstr>Threatened &amp; Collapsed Nov 2025</vt:lpstr>
      <vt:lpstr>Priority Nov 2025</vt:lpstr>
      <vt:lpstr>Changes Nov 2025</vt:lpstr>
      <vt:lpstr>Usage guidance &amp; citation</vt:lpstr>
      <vt:lpstr>Summary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Wisolith</dc:creator>
  <cp:keywords/>
  <dc:description/>
  <cp:lastModifiedBy>Alan Gill</cp:lastModifiedBy>
  <cp:revision/>
  <dcterms:created xsi:type="dcterms:W3CDTF">2025-07-04T09:00:21Z</dcterms:created>
  <dcterms:modified xsi:type="dcterms:W3CDTF">2025-12-09T06:55:16Z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94d288-962f-4e59-8c13-85df3f432bba_Enabled">
    <vt:lpwstr>true</vt:lpwstr>
  </property>
  <property fmtid="{D5CDD505-2E9C-101B-9397-08002B2CF9AE}" pid="3" name="MSIP_Label_5f94d288-962f-4e59-8c13-85df3f432bba_SetDate">
    <vt:lpwstr>2025-07-04T09:20:40Z</vt:lpwstr>
  </property>
  <property fmtid="{D5CDD505-2E9C-101B-9397-08002B2CF9AE}" pid="4" name="MSIP_Label_5f94d288-962f-4e59-8c13-85df3f432bba_Method">
    <vt:lpwstr>Standard</vt:lpwstr>
  </property>
  <property fmtid="{D5CDD505-2E9C-101B-9397-08002B2CF9AE}" pid="5" name="MSIP_Label_5f94d288-962f-4e59-8c13-85df3f432bba_Name">
    <vt:lpwstr>OFFICIAL</vt:lpwstr>
  </property>
  <property fmtid="{D5CDD505-2E9C-101B-9397-08002B2CF9AE}" pid="6" name="MSIP_Label_5f94d288-962f-4e59-8c13-85df3f432bba_SiteId">
    <vt:lpwstr>7b934664-cdcf-4e28-a3ee-1a5bcca0a1b6</vt:lpwstr>
  </property>
  <property fmtid="{D5CDD505-2E9C-101B-9397-08002B2CF9AE}" pid="7" name="MSIP_Label_5f94d288-962f-4e59-8c13-85df3f432bba_ActionId">
    <vt:lpwstr>8c0f1a72-e696-46b3-afa0-bfbef3493049</vt:lpwstr>
  </property>
  <property fmtid="{D5CDD505-2E9C-101B-9397-08002B2CF9AE}" pid="8" name="MSIP_Label_5f94d288-962f-4e59-8c13-85df3f432bba_ContentBits">
    <vt:lpwstr>1</vt:lpwstr>
  </property>
  <property fmtid="{D5CDD505-2E9C-101B-9397-08002B2CF9AE}" pid="9" name="MSIP_Label_5f94d288-962f-4e59-8c13-85df3f432bba_Tag">
    <vt:lpwstr>10, 3, 0, 1</vt:lpwstr>
  </property>
  <property fmtid="{D5CDD505-2E9C-101B-9397-08002B2CF9AE}" pid="10" name="ContentTypeId">
    <vt:lpwstr>0x0101001CC3942234F78B44A798937E9B2A8818</vt:lpwstr>
  </property>
  <property fmtid="{D5CDD505-2E9C-101B-9397-08002B2CF9AE}" pid="11" name="TaxKeyword">
    <vt:lpwstr/>
  </property>
  <property fmtid="{D5CDD505-2E9C-101B-9397-08002B2CF9AE}" pid="12" name="MediaServiceImageTags">
    <vt:lpwstr/>
  </property>
</Properties>
</file>