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aw-my.sharepoint.com/personal/lisa_ingram_dbca_wa_gov_au/Documents/Desktop/"/>
    </mc:Choice>
  </mc:AlternateContent>
  <xr:revisionPtr revIDLastSave="0" documentId="8_{BE8673F2-AECE-41FF-AE76-C951FB0AEA41}" xr6:coauthVersionLast="47" xr6:coauthVersionMax="47" xr10:uidLastSave="{00000000-0000-0000-0000-000000000000}"/>
  <bookViews>
    <workbookView xWindow="-120" yWindow="-120" windowWidth="38640" windowHeight="15720" xr2:uid="{D5589244-2844-43C0-8D49-187DA32770EB}"/>
  </bookViews>
  <sheets>
    <sheet name="Budget Notes" sheetId="13" r:id="rId1"/>
    <sheet name="Project Budget 2027-28" sheetId="17" r:id="rId2"/>
    <sheet name="New Budget Example" sheetId="20" r:id="rId3"/>
    <sheet name="DO NOT ALTER" sheetId="19" r:id="rId4"/>
  </sheets>
  <calcPr calcId="191028"/>
  <customWorkbookViews>
    <customWorkbookView name="melinda.mcandrew - Personal View" guid="{C2FA75F9-5C1E-4DE0-A8C3-227DF749DBDC}" mergeInterval="0" personalView="1" maximized="1" xWindow="1" yWindow="1" windowWidth="1276" windowHeight="570" tabRatio="934" activeSheetId="1"/>
  </customWorkbookViews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20" l="1"/>
  <c r="J19" i="20"/>
  <c r="K19" i="20" s="1"/>
  <c r="I15" i="20"/>
  <c r="I16" i="20"/>
  <c r="I35" i="20"/>
  <c r="I33" i="20"/>
  <c r="I34" i="20"/>
  <c r="J34" i="20" s="1"/>
  <c r="K34" i="20" s="1"/>
  <c r="I32" i="20"/>
  <c r="I31" i="20"/>
  <c r="I30" i="20"/>
  <c r="I29" i="20"/>
  <c r="J29" i="20" s="1"/>
  <c r="K29" i="20" s="1"/>
  <c r="I28" i="20"/>
  <c r="I23" i="20"/>
  <c r="I22" i="20"/>
  <c r="I21" i="20"/>
  <c r="J21" i="20" s="1"/>
  <c r="K21" i="20" s="1"/>
  <c r="I20" i="20"/>
  <c r="I18" i="20"/>
  <c r="I17" i="20"/>
  <c r="J17" i="20" s="1"/>
  <c r="K17" i="20" s="1"/>
  <c r="I32" i="17"/>
  <c r="I33" i="17"/>
  <c r="I34" i="17"/>
  <c r="I35" i="17"/>
  <c r="I36" i="17"/>
  <c r="I37" i="17"/>
  <c r="I38" i="17"/>
  <c r="I31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J15" i="20" l="1"/>
  <c r="K15" i="20" s="1"/>
  <c r="J18" i="20"/>
  <c r="K18" i="20" s="1"/>
  <c r="J22" i="20"/>
  <c r="K22" i="20" s="1"/>
  <c r="J30" i="20"/>
  <c r="K30" i="20" s="1"/>
  <c r="J33" i="20"/>
  <c r="K33" i="20" s="1"/>
  <c r="I24" i="20"/>
  <c r="J23" i="20"/>
  <c r="K23" i="20" s="1"/>
  <c r="J31" i="20"/>
  <c r="K31" i="20" s="1"/>
  <c r="J35" i="20"/>
  <c r="K35" i="20" s="1"/>
  <c r="I36" i="20"/>
  <c r="J16" i="20"/>
  <c r="K16" i="20" s="1"/>
  <c r="J20" i="20"/>
  <c r="K20" i="20" s="1"/>
  <c r="J28" i="20"/>
  <c r="J32" i="20"/>
  <c r="K32" i="20" s="1"/>
  <c r="I27" i="17"/>
  <c r="J15" i="17"/>
  <c r="J16" i="17"/>
  <c r="K16" i="17" s="1"/>
  <c r="J17" i="17"/>
  <c r="K17" i="17" s="1"/>
  <c r="J18" i="17"/>
  <c r="K18" i="17" s="1"/>
  <c r="J19" i="17"/>
  <c r="K19" i="17" s="1"/>
  <c r="J20" i="17"/>
  <c r="K20" i="17" s="1"/>
  <c r="J21" i="17"/>
  <c r="K21" i="17" s="1"/>
  <c r="J22" i="17"/>
  <c r="K22" i="17" s="1"/>
  <c r="J23" i="17"/>
  <c r="K23" i="17" s="1"/>
  <c r="J24" i="17"/>
  <c r="K24" i="17" s="1"/>
  <c r="J25" i="17"/>
  <c r="K25" i="17" s="1"/>
  <c r="J26" i="17"/>
  <c r="K26" i="17" s="1"/>
  <c r="I39" i="17"/>
  <c r="J31" i="17"/>
  <c r="J32" i="17"/>
  <c r="K32" i="17" s="1"/>
  <c r="J33" i="17"/>
  <c r="K33" i="17" s="1"/>
  <c r="J34" i="17"/>
  <c r="K34" i="17" s="1"/>
  <c r="J35" i="17"/>
  <c r="K35" i="17" s="1"/>
  <c r="J36" i="17"/>
  <c r="K36" i="17" s="1"/>
  <c r="J37" i="17"/>
  <c r="K37" i="17" s="1"/>
  <c r="J38" i="17"/>
  <c r="K38" i="17" s="1"/>
  <c r="I38" i="20" l="1"/>
  <c r="J24" i="20"/>
  <c r="J36" i="20"/>
  <c r="K28" i="20"/>
  <c r="K36" i="20" s="1"/>
  <c r="K24" i="20"/>
  <c r="J39" i="17"/>
  <c r="K31" i="17"/>
  <c r="K39" i="17" s="1"/>
  <c r="J27" i="17"/>
  <c r="K15" i="17"/>
  <c r="K27" i="17" s="1"/>
  <c r="I41" i="17"/>
  <c r="K38" i="20" l="1"/>
  <c r="J38" i="20"/>
  <c r="K41" i="17"/>
  <c r="J41" i="17"/>
</calcChain>
</file>

<file path=xl/sharedStrings.xml><?xml version="1.0" encoding="utf-8"?>
<sst xmlns="http://schemas.openxmlformats.org/spreadsheetml/2006/main" count="148" uniqueCount="92">
  <si>
    <t xml:space="preserve">Considerations when preparing the Project Budget </t>
  </si>
  <si>
    <t>1. Extract from Guideline - Budget Advice</t>
  </si>
  <si>
    <t>·      In the budget template, indicate the base price excluding GST and show the GST component where applicable.</t>
  </si>
  <si>
    <t>·      GST will only be paid to groups/sponsors that are registered for GST. Unregistered groups will be responsible for paying the GST component.</t>
  </si>
  <si>
    <t>·      The budget template should itemise an hourly rate for labour or unit rate for area of treatment for weed control and other restoration activities.</t>
  </si>
  <si>
    <t>·      The assessment panel may be in contact if the costings require further justification.</t>
  </si>
  <si>
    <t>·      For this application, in-kind time contribution valuations will be measured at a consistent rate of:</t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</si>
  <si>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>Adult volunteer time = $50/hour</t>
    </r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</si>
  <si>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>Under-eighteens volunteer time = $20/hour</t>
    </r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</si>
  <si>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>Paid officer in-kind time = $70/hour</t>
    </r>
  </si>
  <si>
    <t xml:space="preserve">2. Calculating GST component of an item </t>
  </si>
  <si>
    <r>
      <t>·</t>
    </r>
    <r>
      <rPr>
        <sz val="7"/>
        <color theme="1"/>
        <rFont val="Arial"/>
        <family val="2"/>
      </rPr>
      <t>        </t>
    </r>
    <r>
      <rPr>
        <sz val="11"/>
        <color theme="1"/>
        <rFont val="Arial"/>
        <family val="2"/>
      </rPr>
      <t xml:space="preserve">The calculation for GST on items has been included in the budget table. Remove the calculation if GST is not applicable to the item. 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</si>
  <si>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1"/>
        <color theme="1"/>
        <rFont val="Arial"/>
        <family val="2"/>
      </rPr>
      <t>Note that GST should be applied to administration and management costs.</t>
    </r>
  </si>
  <si>
    <t>3. The total amount of this grant INCLUDES GST if your group or sponsor is registered for GST</t>
  </si>
  <si>
    <t>Community Rivercare Program - Grant Application Proposed Budget - Round 10, Year 1 (2027-28)</t>
  </si>
  <si>
    <t>If required, insert additional rows by highlighting a full row (columns B to I) that contains a formula. Right click and select 'copy'. Right click again and select 'insert copied cell' and choose 'shift cells down'.</t>
  </si>
  <si>
    <t>Applicant Name</t>
  </si>
  <si>
    <t>Project Title</t>
  </si>
  <si>
    <t>Refer to Budget example provided</t>
  </si>
  <si>
    <t>Category</t>
  </si>
  <si>
    <t xml:space="preserve">Supplier/Contractor or name of contributor                                        </t>
  </si>
  <si>
    <t>Description of service or supply</t>
  </si>
  <si>
    <t>(A)</t>
  </si>
  <si>
    <t>(B)</t>
  </si>
  <si>
    <t>(C)</t>
  </si>
  <si>
    <t>(D)</t>
  </si>
  <si>
    <t>(E)</t>
  </si>
  <si>
    <t>Unit Cost</t>
  </si>
  <si>
    <t>Number</t>
  </si>
  <si>
    <t>Net Cost</t>
  </si>
  <si>
    <t>GST on (C)</t>
  </si>
  <si>
    <t>TOTAL COST</t>
  </si>
  <si>
    <t>(GST Exclusive)</t>
  </si>
  <si>
    <t>of units</t>
  </si>
  <si>
    <t>(if applicable)</t>
  </si>
  <si>
    <t>(GST Inclusive)</t>
  </si>
  <si>
    <t>= (A) x (B)</t>
  </si>
  <si>
    <t>Requested Funding (Project Budget)</t>
  </si>
  <si>
    <t>(F)    TOTAL GRANT APPLICATION</t>
  </si>
  <si>
    <t xml:space="preserve">Financial  </t>
  </si>
  <si>
    <t>In-Kind</t>
  </si>
  <si>
    <t>Other Project Contributions</t>
  </si>
  <si>
    <t>Financial 
($ ex GST)</t>
  </si>
  <si>
    <t>Adult volunteers hours (no. hours) $50/hr</t>
  </si>
  <si>
    <t>Child volunteer hours (no. hours) $20/hr</t>
  </si>
  <si>
    <t>Staff/Officer hours (no. hours) $70/hr</t>
  </si>
  <si>
    <t>Net Value (GST exclusive)</t>
  </si>
  <si>
    <t>GST</t>
  </si>
  <si>
    <t>Total Value (GST Inclusive)</t>
  </si>
  <si>
    <t>Site preparation</t>
  </si>
  <si>
    <t>Erosion Control</t>
  </si>
  <si>
    <t>Weed Control</t>
  </si>
  <si>
    <t>Revegetation</t>
  </si>
  <si>
    <t>Monitoring and Evaluation</t>
  </si>
  <si>
    <t>Community Engagement/ Education</t>
  </si>
  <si>
    <t>Project Coordination</t>
  </si>
  <si>
    <t>Other</t>
  </si>
  <si>
    <t>(G)    TOTAL PROJECT CONTRIBUTION FROM OTHER SOURCES</t>
  </si>
  <si>
    <r>
      <t>(H)</t>
    </r>
    <r>
      <rPr>
        <b/>
        <sz val="7"/>
        <color theme="1"/>
        <rFont val="Arial"/>
        <family val="2"/>
      </rPr>
      <t xml:space="preserve">  </t>
    </r>
    <r>
      <rPr>
        <sz val="10"/>
        <color theme="1"/>
        <rFont val="Arial"/>
        <family val="2"/>
      </rPr>
      <t>= (F) + (G)</t>
    </r>
    <r>
      <rPr>
        <b/>
        <sz val="10"/>
        <color theme="1"/>
        <rFont val="Arial"/>
        <family val="2"/>
      </rPr>
      <t xml:space="preserve">     TOTAL VALUE OF PROJECT</t>
    </r>
  </si>
  <si>
    <t>Friends of Riverview foreshore</t>
  </si>
  <si>
    <t xml:space="preserve">Riverview foreshore revegetation project </t>
  </si>
  <si>
    <t>Name contracting</t>
  </si>
  <si>
    <t>Supply and install 5 coir logs</t>
  </si>
  <si>
    <t>Name Nursery</t>
  </si>
  <si>
    <t>Supply sedges</t>
  </si>
  <si>
    <t>Name Contractor</t>
  </si>
  <si>
    <t>2 chemical treatments of 'x-weed' using 'chemical name' at 'application rate'</t>
  </si>
  <si>
    <t>handweeding around native plants x 4 days</t>
  </si>
  <si>
    <t>Name store</t>
  </si>
  <si>
    <t>Star pickets for photo monitoring points 10 pack</t>
  </si>
  <si>
    <t>Name group</t>
  </si>
  <si>
    <t>Office consumables and groups costs including insurance</t>
  </si>
  <si>
    <t>Financial 
$ ex GST</t>
  </si>
  <si>
    <t>Adult volunteers hours no. hours (valued @ $50/hr)</t>
  </si>
  <si>
    <t>Child volunteer hours no. hours (valued @ $20/hr)</t>
  </si>
  <si>
    <t>Staff/Officer hours no. hours (valued @ $70/hr)</t>
  </si>
  <si>
    <t>Old fence removal by contractor paid by local government ($800). Rubbish removal by volunteers (Adults 20 hours) and disposal by local government staff (4 hours)</t>
  </si>
  <si>
    <t>Maintenance of exisiting rock riffles by volunteers (Adults 30 hours) and local government staff (10 hours)</t>
  </si>
  <si>
    <t>Handweeding by volunteers over 4 weeding day events (Adults 40 hours)</t>
  </si>
  <si>
    <t>Revegtation by volunteers over 3 planting day events (Adults 30 hours and Children 15 hours). Donation of plants by local government for planting (100 plants x $3 per plant)</t>
  </si>
  <si>
    <t>Photo point monitoring by volunteers (Adults 10 hours) and local government staff (10 hours)</t>
  </si>
  <si>
    <t>Printing planting day flyers by local government ($200). Distribution of planting day flyers, socal media post and e-newletter by volunteers (30 hours)</t>
  </si>
  <si>
    <t>Project planning, administration, coordination by volunteers (Adults 150 hours) and local government staff (80 hours)</t>
  </si>
  <si>
    <r>
      <t xml:space="preserve">(H)  </t>
    </r>
    <r>
      <rPr>
        <sz val="9"/>
        <color theme="1"/>
        <rFont val="Arial"/>
        <family val="2"/>
      </rPr>
      <t>= (F) + (G)</t>
    </r>
    <r>
      <rPr>
        <b/>
        <sz val="9"/>
        <color theme="1"/>
        <rFont val="Arial"/>
        <family val="2"/>
      </rPr>
      <t xml:space="preserve">     TOTAL VALUE OF PROJECT</t>
    </r>
  </si>
  <si>
    <t>Works category</t>
  </si>
  <si>
    <t>Site Preparation</t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</si>
  <si>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>Any fees (for example, to obtain approvals) are to be included in the 10 percent provided for project administration and management costs.</t>
    </r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</si>
  <si>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>Equipment may be purchased up to a maximum of $200 (ex GST), which is to be included in the 10 percent provided for project administration and management costs.</t>
    </r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</si>
  <si>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>Paid contractors undertaking works must provide an ABN.</t>
    </r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</si>
  <si>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 xml:space="preserve"> If any quoted operational or material costs appear to be substantially above commonly accepted current prices, please provide documents to support the claim.</t>
    </r>
  </si>
  <si>
    <t xml:space="preserve">·      A maximum of 10 percent of the total grant may be used toward non on-ground works including project administration and management costs (for example, insurance policies, engagement with Aboriginal people) and any other non-on ground works. . </t>
  </si>
  <si>
    <r>
      <t>o</t>
    </r>
    <r>
      <rPr>
        <sz val="7"/>
        <color theme="1"/>
        <rFont val="Arial"/>
        <family val="2"/>
      </rPr>
      <t xml:space="preserve">   </t>
    </r>
    <r>
      <rPr>
        <sz val="11"/>
        <color theme="1"/>
        <rFont val="Arial"/>
        <family val="2"/>
      </rPr>
      <t>Funds for staffing, wages or salary will not be considered.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</si>
</sst>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7"/>
      <color theme="1"/>
      <name val="Arial"/>
      <family val="2"/>
    </font>
    <font>
      <b/>
      <sz val="16"/>
      <color theme="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color theme="1"/>
      <name val="Arial"/>
      <family val="2"/>
    </font>
    <font>
      <b/>
      <i/>
      <sz val="9"/>
      <color rgb="FFFF0000"/>
      <name val="Arial"/>
      <family val="2"/>
    </font>
    <font>
      <b/>
      <sz val="11"/>
      <name val="Arial"/>
      <family val="2"/>
    </font>
    <font>
      <b/>
      <i/>
      <sz val="10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8"/>
      <color rgb="FFFF0000"/>
      <name val="Arial"/>
      <family val="2"/>
    </font>
    <font>
      <sz val="11"/>
      <color theme="1"/>
      <name val="Symbol"/>
      <family val="1"/>
      <charset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left" vertical="center" indent="5"/>
    </xf>
    <xf numFmtId="0" fontId="2" fillId="0" borderId="0" xfId="0" applyFont="1"/>
    <xf numFmtId="0" fontId="3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9" fillId="0" borderId="4" xfId="0" quotePrefix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0"/>
    </xf>
    <xf numFmtId="0" fontId="8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 wrapText="1"/>
    </xf>
    <xf numFmtId="8" fontId="12" fillId="0" borderId="0" xfId="0" applyNumberFormat="1" applyFont="1" applyAlignment="1">
      <alignment horizontal="right" vertical="center" wrapText="1"/>
    </xf>
    <xf numFmtId="8" fontId="16" fillId="0" borderId="0" xfId="0" applyNumberFormat="1" applyFont="1" applyAlignment="1">
      <alignment horizontal="right" vertical="center" wrapText="1"/>
    </xf>
    <xf numFmtId="0" fontId="17" fillId="4" borderId="0" xfId="0" applyFont="1" applyFill="1"/>
    <xf numFmtId="0" fontId="2" fillId="4" borderId="0" xfId="0" applyFont="1" applyFill="1"/>
    <xf numFmtId="0" fontId="11" fillId="2" borderId="10" xfId="0" applyFont="1" applyFill="1" applyBorder="1" applyAlignment="1" applyProtection="1">
      <alignment vertical="center" wrapText="1"/>
      <protection locked="0"/>
    </xf>
    <xf numFmtId="0" fontId="21" fillId="2" borderId="4" xfId="0" applyFont="1" applyFill="1" applyBorder="1" applyAlignment="1" applyProtection="1">
      <alignment horizontal="left" vertical="top" wrapText="1"/>
      <protection locked="0"/>
    </xf>
    <xf numFmtId="0" fontId="21" fillId="2" borderId="9" xfId="0" applyFont="1" applyFill="1" applyBorder="1" applyAlignment="1" applyProtection="1">
      <alignment horizontal="left" vertical="top" wrapText="1"/>
      <protection locked="0"/>
    </xf>
    <xf numFmtId="0" fontId="21" fillId="2" borderId="10" xfId="0" applyFont="1" applyFill="1" applyBorder="1" applyAlignment="1" applyProtection="1">
      <alignment horizontal="left" vertical="top" wrapText="1"/>
      <protection locked="0"/>
    </xf>
    <xf numFmtId="0" fontId="2" fillId="0" borderId="13" xfId="0" applyFont="1" applyBorder="1"/>
    <xf numFmtId="0" fontId="8" fillId="0" borderId="1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8" fontId="12" fillId="0" borderId="13" xfId="0" applyNumberFormat="1" applyFont="1" applyBorder="1" applyAlignment="1">
      <alignment horizontal="right" vertical="center" wrapText="1"/>
    </xf>
    <xf numFmtId="8" fontId="12" fillId="0" borderId="14" xfId="0" applyNumberFormat="1" applyFont="1" applyBorder="1" applyAlignment="1">
      <alignment horizontal="right" vertical="center" wrapText="1"/>
    </xf>
    <xf numFmtId="8" fontId="16" fillId="0" borderId="15" xfId="0" applyNumberFormat="1" applyFont="1" applyBorder="1" applyAlignment="1">
      <alignment horizontal="right" vertical="center" wrapText="1"/>
    </xf>
    <xf numFmtId="44" fontId="12" fillId="0" borderId="1" xfId="0" applyNumberFormat="1" applyFont="1" applyBorder="1" applyAlignment="1">
      <alignment horizontal="right" vertical="center" wrapText="1"/>
    </xf>
    <xf numFmtId="44" fontId="12" fillId="3" borderId="1" xfId="0" applyNumberFormat="1" applyFont="1" applyFill="1" applyBorder="1" applyAlignment="1">
      <alignment horizontal="right" vertical="center" wrapText="1"/>
    </xf>
    <xf numFmtId="0" fontId="22" fillId="5" borderId="1" xfId="0" applyFont="1" applyFill="1" applyBorder="1"/>
    <xf numFmtId="0" fontId="23" fillId="5" borderId="1" xfId="0" applyFont="1" applyFill="1" applyBorder="1" applyAlignment="1">
      <alignment horizontal="left" vertical="center" wrapText="1"/>
    </xf>
    <xf numFmtId="0" fontId="24" fillId="5" borderId="5" xfId="0" applyFont="1" applyFill="1" applyBorder="1" applyAlignment="1">
      <alignment horizontal="left" vertical="center" wrapText="1"/>
    </xf>
    <xf numFmtId="0" fontId="24" fillId="5" borderId="6" xfId="0" applyFont="1" applyFill="1" applyBorder="1" applyAlignment="1">
      <alignment horizontal="left" vertical="center" wrapText="1"/>
    </xf>
    <xf numFmtId="0" fontId="24" fillId="5" borderId="7" xfId="0" applyFont="1" applyFill="1" applyBorder="1" applyAlignment="1">
      <alignment horizontal="left" vertical="center" wrapText="1"/>
    </xf>
    <xf numFmtId="44" fontId="24" fillId="5" borderId="1" xfId="0" applyNumberFormat="1" applyFont="1" applyFill="1" applyBorder="1" applyAlignment="1">
      <alignment horizontal="right" vertical="center" wrapText="1"/>
    </xf>
    <xf numFmtId="0" fontId="24" fillId="5" borderId="1" xfId="0" applyFont="1" applyFill="1" applyBorder="1" applyAlignment="1">
      <alignment horizontal="right" vertical="center" wrapText="1"/>
    </xf>
    <xf numFmtId="44" fontId="24" fillId="5" borderId="1" xfId="0" applyNumberFormat="1" applyFont="1" applyFill="1" applyBorder="1" applyAlignment="1">
      <alignment horizontal="right" wrapText="1"/>
    </xf>
    <xf numFmtId="0" fontId="24" fillId="5" borderId="1" xfId="0" applyFont="1" applyFill="1" applyBorder="1" applyAlignment="1">
      <alignment horizontal="left" vertical="center" wrapText="1"/>
    </xf>
    <xf numFmtId="0" fontId="22" fillId="0" borderId="1" xfId="0" applyFont="1" applyBorder="1"/>
    <xf numFmtId="0" fontId="24" fillId="0" borderId="1" xfId="0" applyFont="1" applyBorder="1" applyAlignment="1">
      <alignment horizontal="left" vertical="center" wrapText="1"/>
    </xf>
    <xf numFmtId="44" fontId="24" fillId="0" borderId="1" xfId="0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44" fontId="24" fillId="0" borderId="1" xfId="0" applyNumberFormat="1" applyFont="1" applyBorder="1" applyAlignment="1">
      <alignment horizontal="right" wrapText="1"/>
    </xf>
    <xf numFmtId="44" fontId="26" fillId="0" borderId="1" xfId="0" applyNumberFormat="1" applyFont="1" applyBorder="1" applyAlignment="1">
      <alignment horizontal="right" wrapText="1"/>
    </xf>
    <xf numFmtId="44" fontId="26" fillId="3" borderId="1" xfId="0" applyNumberFormat="1" applyFont="1" applyFill="1" applyBorder="1" applyAlignment="1">
      <alignment horizontal="right" wrapText="1"/>
    </xf>
    <xf numFmtId="44" fontId="22" fillId="5" borderId="4" xfId="0" applyNumberFormat="1" applyFont="1" applyFill="1" applyBorder="1" applyAlignment="1">
      <alignment horizontal="right" wrapText="1"/>
    </xf>
    <xf numFmtId="1" fontId="22" fillId="5" borderId="1" xfId="0" applyNumberFormat="1" applyFont="1" applyFill="1" applyBorder="1" applyAlignment="1">
      <alignment horizontal="right" wrapText="1"/>
    </xf>
    <xf numFmtId="44" fontId="22" fillId="5" borderId="1" xfId="0" applyNumberFormat="1" applyFont="1" applyFill="1" applyBorder="1" applyAlignment="1">
      <alignment horizontal="right" wrapText="1"/>
    </xf>
    <xf numFmtId="44" fontId="22" fillId="0" borderId="4" xfId="0" applyNumberFormat="1" applyFont="1" applyBorder="1" applyAlignment="1">
      <alignment horizontal="right" wrapText="1"/>
    </xf>
    <xf numFmtId="1" fontId="22" fillId="0" borderId="1" xfId="0" applyNumberFormat="1" applyFont="1" applyBorder="1" applyAlignment="1">
      <alignment horizontal="right" vertical="center" wrapText="1"/>
    </xf>
    <xf numFmtId="44" fontId="22" fillId="0" borderId="1" xfId="0" applyNumberFormat="1" applyFont="1" applyBorder="1" applyAlignment="1">
      <alignment horizontal="right" wrapText="1"/>
    </xf>
    <xf numFmtId="0" fontId="22" fillId="0" borderId="0" xfId="0" applyFont="1"/>
    <xf numFmtId="0" fontId="24" fillId="0" borderId="0" xfId="0" applyFont="1" applyAlignment="1">
      <alignment horizontal="right" vertical="center" wrapText="1"/>
    </xf>
    <xf numFmtId="44" fontId="26" fillId="0" borderId="1" xfId="0" applyNumberFormat="1" applyFont="1" applyBorder="1" applyAlignment="1">
      <alignment horizontal="right" vertical="center" wrapText="1"/>
    </xf>
    <xf numFmtId="44" fontId="26" fillId="3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wrapText="1"/>
    </xf>
    <xf numFmtId="2" fontId="22" fillId="0" borderId="1" xfId="0" applyNumberFormat="1" applyFont="1" applyBorder="1" applyAlignment="1">
      <alignment horizontal="right"/>
    </xf>
    <xf numFmtId="2" fontId="22" fillId="0" borderId="1" xfId="0" applyNumberFormat="1" applyFont="1" applyBorder="1" applyAlignment="1">
      <alignment horizontal="right" wrapText="1"/>
    </xf>
    <xf numFmtId="44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/>
    </xf>
    <xf numFmtId="0" fontId="22" fillId="5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1" fontId="22" fillId="0" borderId="1" xfId="0" applyNumberFormat="1" applyFont="1" applyBorder="1" applyAlignment="1">
      <alignment horizontal="right" wrapText="1"/>
    </xf>
    <xf numFmtId="8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11" fillId="2" borderId="10" xfId="0" applyFont="1" applyFill="1" applyBorder="1" applyAlignment="1" applyProtection="1">
      <alignment vertical="top" wrapText="1"/>
      <protection locked="0"/>
    </xf>
    <xf numFmtId="0" fontId="22" fillId="0" borderId="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3" borderId="0" xfId="0" applyFont="1" applyFill="1" applyAlignment="1">
      <alignment horizontal="right" vertical="center" wrapText="1"/>
    </xf>
    <xf numFmtId="0" fontId="25" fillId="3" borderId="8" xfId="0" applyFont="1" applyFill="1" applyBorder="1" applyAlignment="1">
      <alignment horizontal="right" vertical="center" wrapText="1"/>
    </xf>
    <xf numFmtId="0" fontId="22" fillId="5" borderId="5" xfId="0" applyFont="1" applyFill="1" applyBorder="1" applyAlignment="1">
      <alignment horizontal="left" wrapText="1"/>
    </xf>
    <xf numFmtId="0" fontId="22" fillId="5" borderId="7" xfId="0" applyFont="1" applyFill="1" applyBorder="1" applyAlignment="1">
      <alignment horizontal="left" wrapText="1"/>
    </xf>
    <xf numFmtId="0" fontId="22" fillId="5" borderId="5" xfId="0" applyFont="1" applyFill="1" applyBorder="1" applyAlignment="1">
      <alignment horizontal="left" vertical="center" wrapText="1"/>
    </xf>
    <xf numFmtId="0" fontId="22" fillId="5" borderId="7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left" wrapText="1"/>
    </xf>
    <xf numFmtId="0" fontId="22" fillId="0" borderId="7" xfId="0" applyFont="1" applyBorder="1" applyAlignment="1">
      <alignment horizontal="left" wrapText="1"/>
    </xf>
    <xf numFmtId="0" fontId="22" fillId="0" borderId="0" xfId="0" applyFont="1" applyAlignment="1">
      <alignment horizontal="right" vertical="center" wrapText="1"/>
    </xf>
    <xf numFmtId="0" fontId="24" fillId="5" borderId="5" xfId="0" applyFont="1" applyFill="1" applyBorder="1" applyAlignment="1">
      <alignment horizontal="left" vertical="center" wrapText="1"/>
    </xf>
    <xf numFmtId="0" fontId="24" fillId="5" borderId="6" xfId="0" applyFont="1" applyFill="1" applyBorder="1" applyAlignment="1">
      <alignment horizontal="left" vertical="center" wrapText="1"/>
    </xf>
    <xf numFmtId="0" fontId="24" fillId="5" borderId="7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366092"/>
      <color rgb="FFDDF2FF"/>
      <color rgb="FFD6E3B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0346C-F461-413D-A1A0-5F6ABEFE601E}">
  <sheetPr>
    <tabColor theme="9" tint="0.59999389629810485"/>
    <pageSetUpPr fitToPage="1"/>
  </sheetPr>
  <dimension ref="A2:A26"/>
  <sheetViews>
    <sheetView tabSelected="1" workbookViewId="0">
      <selection activeCell="I9" sqref="I9"/>
    </sheetView>
  </sheetViews>
  <sheetFormatPr defaultColWidth="9.140625" defaultRowHeight="14.25" x14ac:dyDescent="0.2"/>
  <cols>
    <col min="1" max="16384" width="9.140625" style="2"/>
  </cols>
  <sheetData>
    <row r="2" spans="1:1" ht="18" x14ac:dyDescent="0.2">
      <c r="A2" s="1" t="s">
        <v>0</v>
      </c>
    </row>
    <row r="4" spans="1:1" ht="15.75" x14ac:dyDescent="0.2">
      <c r="A4" s="3" t="s">
        <v>1</v>
      </c>
    </row>
    <row r="5" spans="1:1" x14ac:dyDescent="0.2">
      <c r="A5" s="4" t="s">
        <v>2</v>
      </c>
    </row>
    <row r="6" spans="1:1" x14ac:dyDescent="0.2">
      <c r="A6" s="4" t="s">
        <v>3</v>
      </c>
    </row>
    <row r="7" spans="1:1" x14ac:dyDescent="0.2">
      <c r="A7" s="4" t="s">
        <v>90</v>
      </c>
    </row>
    <row r="8" spans="1:1" x14ac:dyDescent="0.2">
      <c r="A8" s="15" t="s">
        <v>91</v>
      </c>
    </row>
    <row r="9" spans="1:1" x14ac:dyDescent="0.2">
      <c r="A9" s="15" t="s">
        <v>86</v>
      </c>
    </row>
    <row r="10" spans="1:1" x14ac:dyDescent="0.2">
      <c r="A10" s="15" t="s">
        <v>87</v>
      </c>
    </row>
    <row r="11" spans="1:1" x14ac:dyDescent="0.2">
      <c r="A11" s="4" t="s">
        <v>4</v>
      </c>
    </row>
    <row r="12" spans="1:1" x14ac:dyDescent="0.2">
      <c r="A12" s="15" t="s">
        <v>88</v>
      </c>
    </row>
    <row r="13" spans="1:1" x14ac:dyDescent="0.2">
      <c r="A13" s="15" t="s">
        <v>89</v>
      </c>
    </row>
    <row r="14" spans="1:1" x14ac:dyDescent="0.2">
      <c r="A14" s="4" t="s">
        <v>5</v>
      </c>
    </row>
    <row r="15" spans="1:1" x14ac:dyDescent="0.2">
      <c r="A15" s="4" t="s">
        <v>6</v>
      </c>
    </row>
    <row r="16" spans="1:1" x14ac:dyDescent="0.2">
      <c r="A16" s="15" t="s">
        <v>7</v>
      </c>
    </row>
    <row r="17" spans="1:1" x14ac:dyDescent="0.2">
      <c r="A17" s="15" t="s">
        <v>8</v>
      </c>
    </row>
    <row r="18" spans="1:1" x14ac:dyDescent="0.2">
      <c r="A18" s="15" t="s">
        <v>9</v>
      </c>
    </row>
    <row r="20" spans="1:1" ht="15.75" x14ac:dyDescent="0.2">
      <c r="A20" s="3" t="s">
        <v>10</v>
      </c>
    </row>
    <row r="21" spans="1:1" x14ac:dyDescent="0.2">
      <c r="A21" s="4" t="s">
        <v>11</v>
      </c>
    </row>
    <row r="22" spans="1:1" x14ac:dyDescent="0.2">
      <c r="A22" s="4" t="s">
        <v>12</v>
      </c>
    </row>
    <row r="24" spans="1:1" ht="15.75" x14ac:dyDescent="0.2">
      <c r="A24" s="3" t="s">
        <v>13</v>
      </c>
    </row>
    <row r="26" spans="1:1" ht="15" x14ac:dyDescent="0.2">
      <c r="A26" s="17"/>
    </row>
  </sheetData>
  <pageMargins left="0.7" right="0.7" top="0.75" bottom="0.75" header="0.3" footer="0.3"/>
  <pageSetup paperSize="9" scale="57" orientation="landscape" r:id="rId1"/>
  <headerFooter>
    <oddHeader>&amp;C&amp;"Calibri"&amp;12&amp;K000000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2615D-408F-47EC-9947-2C52131FE050}">
  <sheetPr>
    <tabColor theme="4" tint="0.59999389629810485"/>
    <pageSetUpPr fitToPage="1"/>
  </sheetPr>
  <dimension ref="B1:K41"/>
  <sheetViews>
    <sheetView topLeftCell="A18" workbookViewId="0"/>
  </sheetViews>
  <sheetFormatPr defaultColWidth="9.140625" defaultRowHeight="14.25" x14ac:dyDescent="0.2"/>
  <cols>
    <col min="1" max="1" width="2.5703125" style="2" customWidth="1"/>
    <col min="2" max="2" width="18.28515625" style="2" customWidth="1"/>
    <col min="3" max="3" width="33.28515625" style="2" customWidth="1"/>
    <col min="4" max="4" width="46.85546875" style="2" customWidth="1"/>
    <col min="5" max="5" width="14.140625" style="2" customWidth="1"/>
    <col min="6" max="6" width="13.140625" style="2" customWidth="1"/>
    <col min="7" max="7" width="11.7109375" style="2" customWidth="1"/>
    <col min="8" max="8" width="12" style="2" customWidth="1"/>
    <col min="9" max="9" width="12.42578125" style="2" customWidth="1"/>
    <col min="10" max="10" width="10.7109375" style="2" customWidth="1"/>
    <col min="11" max="11" width="14.85546875" style="2" customWidth="1"/>
    <col min="12" max="16384" width="9.140625" style="2"/>
  </cols>
  <sheetData>
    <row r="1" spans="2:11" ht="21.75" customHeight="1" x14ac:dyDescent="0.2">
      <c r="B1" s="101" t="s">
        <v>14</v>
      </c>
      <c r="C1" s="101"/>
      <c r="D1" s="101"/>
      <c r="E1" s="101"/>
      <c r="F1" s="101"/>
      <c r="G1" s="101"/>
      <c r="H1" s="101"/>
      <c r="I1" s="101"/>
      <c r="J1" s="101"/>
      <c r="K1" s="101"/>
    </row>
    <row r="2" spans="2:11" ht="21.75" customHeight="1" x14ac:dyDescent="0.2">
      <c r="C2" s="13"/>
      <c r="D2" s="12"/>
      <c r="E2" s="12"/>
      <c r="F2" s="12"/>
      <c r="G2" s="12"/>
      <c r="H2" s="12"/>
      <c r="I2" s="12"/>
      <c r="J2" s="12"/>
      <c r="K2" s="12"/>
    </row>
    <row r="3" spans="2:11" ht="28.5" customHeight="1" x14ac:dyDescent="0.2">
      <c r="B3" s="102" t="s">
        <v>15</v>
      </c>
      <c r="C3" s="102"/>
      <c r="D3" s="102"/>
      <c r="E3" s="102"/>
      <c r="F3" s="102"/>
      <c r="G3" s="102"/>
      <c r="H3" s="102"/>
      <c r="I3" s="102"/>
      <c r="J3" s="102"/>
      <c r="K3" s="102"/>
    </row>
    <row r="4" spans="2:11" ht="17.25" customHeight="1" x14ac:dyDescent="0.2"/>
    <row r="5" spans="2:11" ht="19.5" customHeight="1" x14ac:dyDescent="0.2">
      <c r="B5" s="87" t="s">
        <v>16</v>
      </c>
      <c r="C5" s="88"/>
      <c r="D5" s="80"/>
      <c r="E5" s="81"/>
      <c r="F5" s="81"/>
      <c r="G5" s="81"/>
      <c r="H5" s="81"/>
      <c r="I5" s="81"/>
      <c r="J5" s="81"/>
      <c r="K5" s="82"/>
    </row>
    <row r="6" spans="2:11" ht="21" customHeight="1" x14ac:dyDescent="0.2">
      <c r="B6" s="87" t="s">
        <v>17</v>
      </c>
      <c r="C6" s="88"/>
      <c r="D6" s="80"/>
      <c r="E6" s="81"/>
      <c r="F6" s="81"/>
      <c r="G6" s="81"/>
      <c r="H6" s="81"/>
      <c r="I6" s="81"/>
      <c r="J6" s="81"/>
      <c r="K6" s="82"/>
    </row>
    <row r="7" spans="2:11" ht="13.5" customHeight="1" x14ac:dyDescent="0.2">
      <c r="C7" s="11"/>
      <c r="D7" s="11"/>
      <c r="E7" s="11"/>
      <c r="F7" s="11"/>
      <c r="G7" s="11"/>
      <c r="H7" s="11"/>
      <c r="I7" s="11"/>
      <c r="J7" s="11"/>
      <c r="K7" s="11"/>
    </row>
    <row r="8" spans="2:11" ht="15" customHeight="1" x14ac:dyDescent="0.2">
      <c r="B8" s="21" t="s">
        <v>18</v>
      </c>
      <c r="C8" s="22"/>
      <c r="D8" s="11"/>
      <c r="E8" s="11"/>
      <c r="F8" s="11"/>
      <c r="G8" s="11"/>
      <c r="H8" s="11"/>
      <c r="I8" s="11"/>
      <c r="J8" s="11"/>
      <c r="K8" s="11"/>
    </row>
    <row r="10" spans="2:11" ht="11.45" customHeight="1" x14ac:dyDescent="0.2">
      <c r="B10" s="83" t="s">
        <v>19</v>
      </c>
      <c r="C10" s="83" t="s">
        <v>20</v>
      </c>
      <c r="D10" s="86" t="s">
        <v>21</v>
      </c>
      <c r="E10" s="86"/>
      <c r="F10" s="86"/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</row>
    <row r="11" spans="2:11" ht="15.75" customHeight="1" x14ac:dyDescent="0.2">
      <c r="B11" s="84"/>
      <c r="C11" s="84"/>
      <c r="D11" s="86"/>
      <c r="E11" s="86"/>
      <c r="F11" s="86"/>
      <c r="G11" s="16" t="s">
        <v>27</v>
      </c>
      <c r="H11" s="16" t="s">
        <v>28</v>
      </c>
      <c r="I11" s="16" t="s">
        <v>29</v>
      </c>
      <c r="J11" s="16" t="s">
        <v>30</v>
      </c>
      <c r="K11" s="16" t="s">
        <v>31</v>
      </c>
    </row>
    <row r="12" spans="2:11" ht="27" customHeight="1" x14ac:dyDescent="0.2">
      <c r="B12" s="84"/>
      <c r="C12" s="84"/>
      <c r="D12" s="86"/>
      <c r="E12" s="86"/>
      <c r="F12" s="86"/>
      <c r="G12" s="6" t="s">
        <v>32</v>
      </c>
      <c r="H12" s="16" t="s">
        <v>33</v>
      </c>
      <c r="I12" s="6" t="s">
        <v>32</v>
      </c>
      <c r="J12" s="14" t="s">
        <v>34</v>
      </c>
      <c r="K12" s="6" t="s">
        <v>35</v>
      </c>
    </row>
    <row r="13" spans="2:11" ht="12" customHeight="1" x14ac:dyDescent="0.2">
      <c r="B13" s="85"/>
      <c r="C13" s="85"/>
      <c r="D13" s="86"/>
      <c r="E13" s="86"/>
      <c r="F13" s="86"/>
      <c r="G13" s="7"/>
      <c r="H13" s="7"/>
      <c r="I13" s="8" t="s">
        <v>36</v>
      </c>
      <c r="J13" s="7"/>
      <c r="K13" s="9"/>
    </row>
    <row r="14" spans="2:11" ht="15.75" customHeight="1" x14ac:dyDescent="0.2">
      <c r="B14" s="89" t="s">
        <v>37</v>
      </c>
      <c r="C14" s="90"/>
      <c r="D14" s="90"/>
      <c r="E14" s="90"/>
      <c r="F14" s="90"/>
      <c r="G14" s="90"/>
      <c r="H14" s="90"/>
      <c r="I14" s="90"/>
      <c r="J14" s="90"/>
      <c r="K14" s="90"/>
    </row>
    <row r="15" spans="2:11" ht="12.75" customHeight="1" x14ac:dyDescent="0.2">
      <c r="B15" s="45"/>
      <c r="C15" s="46"/>
      <c r="D15" s="103"/>
      <c r="E15" s="103"/>
      <c r="F15" s="103"/>
      <c r="G15" s="47"/>
      <c r="H15" s="48"/>
      <c r="I15" s="49">
        <f>G15*H15</f>
        <v>0</v>
      </c>
      <c r="J15" s="49">
        <f>I15*0.1</f>
        <v>0</v>
      </c>
      <c r="K15" s="49">
        <f>I15+J15</f>
        <v>0</v>
      </c>
    </row>
    <row r="16" spans="2:11" ht="12.75" customHeight="1" x14ac:dyDescent="0.2">
      <c r="B16" s="45"/>
      <c r="C16" s="46"/>
      <c r="D16" s="103"/>
      <c r="E16" s="103"/>
      <c r="F16" s="103"/>
      <c r="G16" s="47"/>
      <c r="H16" s="48"/>
      <c r="I16" s="49">
        <f t="shared" ref="I16:I26" si="0">G16*H16</f>
        <v>0</v>
      </c>
      <c r="J16" s="49">
        <f t="shared" ref="J16:J26" si="1">I16*0.1</f>
        <v>0</v>
      </c>
      <c r="K16" s="49">
        <f t="shared" ref="K16:K26" si="2">I16+J16</f>
        <v>0</v>
      </c>
    </row>
    <row r="17" spans="2:11" ht="12.75" customHeight="1" x14ac:dyDescent="0.2">
      <c r="B17" s="45"/>
      <c r="C17" s="46"/>
      <c r="D17" s="77"/>
      <c r="E17" s="78"/>
      <c r="F17" s="79"/>
      <c r="G17" s="47"/>
      <c r="H17" s="48"/>
      <c r="I17" s="49">
        <f t="shared" si="0"/>
        <v>0</v>
      </c>
      <c r="J17" s="49">
        <f t="shared" si="1"/>
        <v>0</v>
      </c>
      <c r="K17" s="49">
        <f>I17+J17</f>
        <v>0</v>
      </c>
    </row>
    <row r="18" spans="2:11" ht="12.75" customHeight="1" x14ac:dyDescent="0.2">
      <c r="B18" s="45"/>
      <c r="C18" s="46"/>
      <c r="D18" s="77"/>
      <c r="E18" s="78"/>
      <c r="F18" s="79"/>
      <c r="G18" s="47"/>
      <c r="H18" s="48"/>
      <c r="I18" s="49">
        <f t="shared" si="0"/>
        <v>0</v>
      </c>
      <c r="J18" s="49">
        <f t="shared" si="1"/>
        <v>0</v>
      </c>
      <c r="K18" s="49">
        <f>I18+J18</f>
        <v>0</v>
      </c>
    </row>
    <row r="19" spans="2:11" ht="12.75" customHeight="1" x14ac:dyDescent="0.2">
      <c r="B19" s="45"/>
      <c r="C19" s="46"/>
      <c r="D19" s="77"/>
      <c r="E19" s="78"/>
      <c r="F19" s="79"/>
      <c r="G19" s="47"/>
      <c r="H19" s="48"/>
      <c r="I19" s="49">
        <f t="shared" si="0"/>
        <v>0</v>
      </c>
      <c r="J19" s="49">
        <f t="shared" si="1"/>
        <v>0</v>
      </c>
      <c r="K19" s="49">
        <f>I19+J19</f>
        <v>0</v>
      </c>
    </row>
    <row r="20" spans="2:11" ht="12.75" customHeight="1" x14ac:dyDescent="0.2">
      <c r="B20" s="45"/>
      <c r="C20" s="46"/>
      <c r="D20" s="77"/>
      <c r="E20" s="78"/>
      <c r="F20" s="79"/>
      <c r="G20" s="47"/>
      <c r="H20" s="48"/>
      <c r="I20" s="49">
        <f t="shared" si="0"/>
        <v>0</v>
      </c>
      <c r="J20" s="49">
        <f t="shared" si="1"/>
        <v>0</v>
      </c>
      <c r="K20" s="49">
        <f t="shared" si="2"/>
        <v>0</v>
      </c>
    </row>
    <row r="21" spans="2:11" ht="12.75" customHeight="1" x14ac:dyDescent="0.2">
      <c r="B21" s="45"/>
      <c r="C21" s="46"/>
      <c r="D21" s="77"/>
      <c r="E21" s="78"/>
      <c r="F21" s="79"/>
      <c r="G21" s="47"/>
      <c r="H21" s="48"/>
      <c r="I21" s="49">
        <f t="shared" si="0"/>
        <v>0</v>
      </c>
      <c r="J21" s="49">
        <f t="shared" si="1"/>
        <v>0</v>
      </c>
      <c r="K21" s="49">
        <f t="shared" si="2"/>
        <v>0</v>
      </c>
    </row>
    <row r="22" spans="2:11" ht="12.75" customHeight="1" x14ac:dyDescent="0.2">
      <c r="B22" s="45"/>
      <c r="C22" s="46"/>
      <c r="D22" s="77"/>
      <c r="E22" s="78"/>
      <c r="F22" s="79"/>
      <c r="G22" s="47"/>
      <c r="H22" s="48"/>
      <c r="I22" s="49">
        <f t="shared" si="0"/>
        <v>0</v>
      </c>
      <c r="J22" s="49">
        <f t="shared" si="1"/>
        <v>0</v>
      </c>
      <c r="K22" s="49">
        <f t="shared" si="2"/>
        <v>0</v>
      </c>
    </row>
    <row r="23" spans="2:11" ht="12.75" customHeight="1" x14ac:dyDescent="0.2">
      <c r="B23" s="45"/>
      <c r="C23" s="46"/>
      <c r="D23" s="77"/>
      <c r="E23" s="78"/>
      <c r="F23" s="79"/>
      <c r="G23" s="47"/>
      <c r="H23" s="48"/>
      <c r="I23" s="49">
        <f t="shared" si="0"/>
        <v>0</v>
      </c>
      <c r="J23" s="49">
        <f t="shared" si="1"/>
        <v>0</v>
      </c>
      <c r="K23" s="49">
        <f t="shared" si="2"/>
        <v>0</v>
      </c>
    </row>
    <row r="24" spans="2:11" ht="12.75" customHeight="1" x14ac:dyDescent="0.2">
      <c r="B24" s="45"/>
      <c r="C24" s="46"/>
      <c r="D24" s="77"/>
      <c r="E24" s="78"/>
      <c r="F24" s="79"/>
      <c r="G24" s="47"/>
      <c r="H24" s="48"/>
      <c r="I24" s="49">
        <f t="shared" si="0"/>
        <v>0</v>
      </c>
      <c r="J24" s="49">
        <f t="shared" si="1"/>
        <v>0</v>
      </c>
      <c r="K24" s="49">
        <f t="shared" si="2"/>
        <v>0</v>
      </c>
    </row>
    <row r="25" spans="2:11" ht="12.75" customHeight="1" x14ac:dyDescent="0.2">
      <c r="B25" s="45"/>
      <c r="C25" s="46"/>
      <c r="D25" s="77"/>
      <c r="E25" s="78"/>
      <c r="F25" s="79"/>
      <c r="G25" s="47"/>
      <c r="H25" s="48"/>
      <c r="I25" s="49">
        <f t="shared" si="0"/>
        <v>0</v>
      </c>
      <c r="J25" s="49">
        <f t="shared" si="1"/>
        <v>0</v>
      </c>
      <c r="K25" s="49">
        <f t="shared" si="2"/>
        <v>0</v>
      </c>
    </row>
    <row r="26" spans="2:11" ht="12.75" customHeight="1" x14ac:dyDescent="0.2">
      <c r="B26" s="45"/>
      <c r="C26" s="46"/>
      <c r="D26" s="77"/>
      <c r="E26" s="78"/>
      <c r="F26" s="79"/>
      <c r="G26" s="47"/>
      <c r="H26" s="48"/>
      <c r="I26" s="49">
        <f t="shared" si="0"/>
        <v>0</v>
      </c>
      <c r="J26" s="49">
        <f t="shared" si="1"/>
        <v>0</v>
      </c>
      <c r="K26" s="49">
        <f t="shared" si="2"/>
        <v>0</v>
      </c>
    </row>
    <row r="27" spans="2:11" x14ac:dyDescent="0.2">
      <c r="B27" s="91" t="s">
        <v>38</v>
      </c>
      <c r="C27" s="91"/>
      <c r="D27" s="91"/>
      <c r="E27" s="91"/>
      <c r="F27" s="91"/>
      <c r="G27" s="91"/>
      <c r="H27" s="91"/>
      <c r="I27" s="50">
        <f>SUM(I15:I26)</f>
        <v>0</v>
      </c>
      <c r="J27" s="50">
        <f>SUM(J15:J26)</f>
        <v>0</v>
      </c>
      <c r="K27" s="51">
        <f>SUM(K15:K26)</f>
        <v>0</v>
      </c>
    </row>
    <row r="28" spans="2:11" ht="15.75" thickBot="1" x14ac:dyDescent="0.25">
      <c r="C28" s="18"/>
      <c r="D28" s="18"/>
      <c r="E28" s="18"/>
      <c r="F28" s="18"/>
      <c r="G28" s="18"/>
      <c r="H28" s="18"/>
      <c r="I28" s="19"/>
      <c r="J28" s="19"/>
      <c r="K28" s="20"/>
    </row>
    <row r="29" spans="2:11" ht="15.75" thickBot="1" x14ac:dyDescent="0.25">
      <c r="B29" s="27"/>
      <c r="C29" s="28"/>
      <c r="D29" s="29"/>
      <c r="E29" s="30" t="s">
        <v>39</v>
      </c>
      <c r="F29" s="95" t="s">
        <v>40</v>
      </c>
      <c r="G29" s="96"/>
      <c r="H29" s="97"/>
      <c r="I29" s="31"/>
      <c r="J29" s="32"/>
      <c r="K29" s="33"/>
    </row>
    <row r="30" spans="2:11" ht="52.5" customHeight="1" x14ac:dyDescent="0.2">
      <c r="B30" s="92" t="s">
        <v>41</v>
      </c>
      <c r="C30" s="93"/>
      <c r="D30" s="94"/>
      <c r="E30" s="24" t="s">
        <v>42</v>
      </c>
      <c r="F30" s="25" t="s">
        <v>43</v>
      </c>
      <c r="G30" s="26" t="s">
        <v>44</v>
      </c>
      <c r="H30" s="26" t="s">
        <v>45</v>
      </c>
      <c r="I30" s="23" t="s">
        <v>46</v>
      </c>
      <c r="J30" s="23" t="s">
        <v>47</v>
      </c>
      <c r="K30" s="23" t="s">
        <v>48</v>
      </c>
    </row>
    <row r="31" spans="2:11" ht="24.95" customHeight="1" x14ac:dyDescent="0.2">
      <c r="B31" s="62" t="s">
        <v>49</v>
      </c>
      <c r="C31" s="75"/>
      <c r="D31" s="76"/>
      <c r="E31" s="55"/>
      <c r="F31" s="63"/>
      <c r="G31" s="64"/>
      <c r="H31" s="64"/>
      <c r="I31" s="57">
        <f>E31+(F31*50)+(G31*20)+(H31*70)</f>
        <v>0</v>
      </c>
      <c r="J31" s="49">
        <f>I31*0.1</f>
        <v>0</v>
      </c>
      <c r="K31" s="57">
        <f t="shared" ref="K31:K38" si="3">I31+J31</f>
        <v>0</v>
      </c>
    </row>
    <row r="32" spans="2:11" ht="24.95" customHeight="1" x14ac:dyDescent="0.2">
      <c r="B32" s="62" t="s">
        <v>50</v>
      </c>
      <c r="C32" s="73"/>
      <c r="D32" s="74"/>
      <c r="E32" s="65"/>
      <c r="F32" s="66"/>
      <c r="G32" s="70"/>
      <c r="H32" s="71"/>
      <c r="I32" s="57">
        <f t="shared" ref="I32:I38" si="4">E32+(F32*50)+(G32*20)+(H32*70)</f>
        <v>0</v>
      </c>
      <c r="J32" s="49">
        <f t="shared" ref="J32:J38" si="5">I32*0.1</f>
        <v>0</v>
      </c>
      <c r="K32" s="57">
        <f t="shared" si="3"/>
        <v>0</v>
      </c>
    </row>
    <row r="33" spans="2:11" ht="24.95" customHeight="1" x14ac:dyDescent="0.2">
      <c r="B33" s="62" t="s">
        <v>51</v>
      </c>
      <c r="C33" s="73"/>
      <c r="D33" s="74"/>
      <c r="E33" s="65"/>
      <c r="F33" s="66"/>
      <c r="G33" s="70"/>
      <c r="H33" s="71"/>
      <c r="I33" s="57">
        <f t="shared" si="4"/>
        <v>0</v>
      </c>
      <c r="J33" s="49">
        <f t="shared" si="5"/>
        <v>0</v>
      </c>
      <c r="K33" s="57">
        <f t="shared" si="3"/>
        <v>0</v>
      </c>
    </row>
    <row r="34" spans="2:11" ht="24.95" customHeight="1" x14ac:dyDescent="0.2">
      <c r="B34" s="62" t="s">
        <v>52</v>
      </c>
      <c r="C34" s="73"/>
      <c r="D34" s="74"/>
      <c r="E34" s="65"/>
      <c r="F34" s="66"/>
      <c r="G34" s="70"/>
      <c r="H34" s="71"/>
      <c r="I34" s="57">
        <f t="shared" si="4"/>
        <v>0</v>
      </c>
      <c r="J34" s="49">
        <f t="shared" si="5"/>
        <v>0</v>
      </c>
      <c r="K34" s="57">
        <f t="shared" si="3"/>
        <v>0</v>
      </c>
    </row>
    <row r="35" spans="2:11" ht="24.95" customHeight="1" x14ac:dyDescent="0.2">
      <c r="B35" s="62" t="s">
        <v>53</v>
      </c>
      <c r="C35" s="73"/>
      <c r="D35" s="74"/>
      <c r="E35" s="65"/>
      <c r="F35" s="66"/>
      <c r="G35" s="70"/>
      <c r="H35" s="71"/>
      <c r="I35" s="57">
        <f t="shared" si="4"/>
        <v>0</v>
      </c>
      <c r="J35" s="49">
        <f t="shared" si="5"/>
        <v>0</v>
      </c>
      <c r="K35" s="57">
        <f t="shared" si="3"/>
        <v>0</v>
      </c>
    </row>
    <row r="36" spans="2:11" ht="24.95" customHeight="1" x14ac:dyDescent="0.2">
      <c r="B36" s="62" t="s">
        <v>54</v>
      </c>
      <c r="C36" s="73"/>
      <c r="D36" s="74"/>
      <c r="E36" s="65"/>
      <c r="F36" s="66"/>
      <c r="G36" s="70"/>
      <c r="H36" s="71"/>
      <c r="I36" s="57">
        <f t="shared" si="4"/>
        <v>0</v>
      </c>
      <c r="J36" s="49">
        <f t="shared" si="5"/>
        <v>0</v>
      </c>
      <c r="K36" s="57">
        <f t="shared" si="3"/>
        <v>0</v>
      </c>
    </row>
    <row r="37" spans="2:11" ht="24.95" customHeight="1" x14ac:dyDescent="0.2">
      <c r="B37" s="62" t="s">
        <v>55</v>
      </c>
      <c r="C37" s="73"/>
      <c r="D37" s="74"/>
      <c r="E37" s="65"/>
      <c r="F37" s="66"/>
      <c r="G37" s="70"/>
      <c r="H37" s="71"/>
      <c r="I37" s="57">
        <f t="shared" si="4"/>
        <v>0</v>
      </c>
      <c r="J37" s="49">
        <f t="shared" si="5"/>
        <v>0</v>
      </c>
      <c r="K37" s="57">
        <f t="shared" si="3"/>
        <v>0</v>
      </c>
    </row>
    <row r="38" spans="2:11" ht="24.95" customHeight="1" x14ac:dyDescent="0.2">
      <c r="B38" s="62" t="s">
        <v>56</v>
      </c>
      <c r="C38" s="75"/>
      <c r="D38" s="76"/>
      <c r="E38" s="65"/>
      <c r="F38" s="66"/>
      <c r="G38" s="70"/>
      <c r="H38" s="71"/>
      <c r="I38" s="57">
        <f t="shared" si="4"/>
        <v>0</v>
      </c>
      <c r="J38" s="49">
        <f t="shared" si="5"/>
        <v>0</v>
      </c>
      <c r="K38" s="57">
        <f t="shared" si="3"/>
        <v>0</v>
      </c>
    </row>
    <row r="39" spans="2:11" ht="14.25" customHeight="1" x14ac:dyDescent="0.2">
      <c r="B39" s="91" t="s">
        <v>57</v>
      </c>
      <c r="C39" s="91"/>
      <c r="D39" s="91"/>
      <c r="E39" s="91"/>
      <c r="F39" s="91"/>
      <c r="G39" s="91"/>
      <c r="H39" s="91"/>
      <c r="I39" s="50">
        <f>SUM(I31:I38)</f>
        <v>0</v>
      </c>
      <c r="J39" s="50">
        <f>SUM(J31:J38)</f>
        <v>0</v>
      </c>
      <c r="K39" s="51">
        <f>SUM(K31:K38)</f>
        <v>0</v>
      </c>
    </row>
    <row r="40" spans="2:11" ht="15" customHeight="1" x14ac:dyDescent="0.2">
      <c r="C40" s="98"/>
      <c r="D40" s="98"/>
      <c r="E40" s="98"/>
      <c r="F40" s="98"/>
      <c r="G40" s="98"/>
      <c r="I40" s="10"/>
      <c r="J40" s="10"/>
      <c r="K40" s="10"/>
    </row>
    <row r="41" spans="2:11" ht="14.25" customHeight="1" x14ac:dyDescent="0.2">
      <c r="B41" s="99" t="s">
        <v>58</v>
      </c>
      <c r="C41" s="99"/>
      <c r="D41" s="99"/>
      <c r="E41" s="99"/>
      <c r="F41" s="99"/>
      <c r="G41" s="99"/>
      <c r="H41" s="100"/>
      <c r="I41" s="34">
        <f>I27+I39</f>
        <v>0</v>
      </c>
      <c r="J41" s="34">
        <f>J27+J39</f>
        <v>0</v>
      </c>
      <c r="K41" s="35">
        <f>K27+K39</f>
        <v>0</v>
      </c>
    </row>
  </sheetData>
  <mergeCells count="36">
    <mergeCell ref="C40:G40"/>
    <mergeCell ref="B39:H39"/>
    <mergeCell ref="B41:H41"/>
    <mergeCell ref="C33:D33"/>
    <mergeCell ref="B1:K1"/>
    <mergeCell ref="B3:K3"/>
    <mergeCell ref="B10:B13"/>
    <mergeCell ref="D25:F25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C32:D32"/>
    <mergeCell ref="D5:K5"/>
    <mergeCell ref="D6:K6"/>
    <mergeCell ref="C10:C13"/>
    <mergeCell ref="D10:F13"/>
    <mergeCell ref="B5:C5"/>
    <mergeCell ref="B6:C6"/>
    <mergeCell ref="D26:F26"/>
    <mergeCell ref="B14:K14"/>
    <mergeCell ref="B27:H27"/>
    <mergeCell ref="B30:D30"/>
    <mergeCell ref="F29:H29"/>
    <mergeCell ref="C31:D31"/>
    <mergeCell ref="C34:D34"/>
    <mergeCell ref="C35:D35"/>
    <mergeCell ref="C36:D36"/>
    <mergeCell ref="C37:D37"/>
    <mergeCell ref="C38:D38"/>
  </mergeCells>
  <pageMargins left="0.25" right="0.25" top="0.75" bottom="0.75" header="0.3" footer="0.3"/>
  <pageSetup paperSize="9" scale="88" orientation="landscape"/>
  <headerFooter>
    <oddHeader>&amp;C&amp;"Calibri"&amp;12&amp;K000000 OFFICIAL&amp;1#_x000D_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2DAB4-ED1C-4E15-80A0-E237636EA5D5}">
          <x14:formula1>
            <xm:f>'DO NOT ALTER'!$A$3:$A$10</xm:f>
          </x14:formula1>
          <xm:sqref>B15:B26 B31:B38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7EF4-C133-43DB-8316-46CD1275DFD3}">
  <sheetPr>
    <tabColor theme="4" tint="0.59999389629810485"/>
    <pageSetUpPr fitToPage="1"/>
  </sheetPr>
  <dimension ref="B1:K38"/>
  <sheetViews>
    <sheetView topLeftCell="A17" workbookViewId="0">
      <selection activeCell="C35" sqref="C35:D35"/>
    </sheetView>
  </sheetViews>
  <sheetFormatPr defaultColWidth="9.140625" defaultRowHeight="14.25" x14ac:dyDescent="0.2"/>
  <cols>
    <col min="1" max="1" width="2.5703125" style="2" customWidth="1"/>
    <col min="2" max="2" width="18.28515625" style="2" customWidth="1"/>
    <col min="3" max="3" width="33.28515625" style="2" customWidth="1"/>
    <col min="4" max="4" width="46.85546875" style="2" customWidth="1"/>
    <col min="5" max="5" width="14.140625" style="2" customWidth="1"/>
    <col min="6" max="6" width="13.140625" style="2" customWidth="1"/>
    <col min="7" max="7" width="11.7109375" style="2" customWidth="1"/>
    <col min="8" max="8" width="12" style="2" customWidth="1"/>
    <col min="9" max="9" width="12.42578125" style="2" customWidth="1"/>
    <col min="10" max="10" width="10.7109375" style="2" customWidth="1"/>
    <col min="11" max="11" width="14.85546875" style="2" customWidth="1"/>
    <col min="12" max="16384" width="9.140625" style="2"/>
  </cols>
  <sheetData>
    <row r="1" spans="2:11" ht="20.25" x14ac:dyDescent="0.2">
      <c r="B1" s="101" t="s">
        <v>14</v>
      </c>
      <c r="C1" s="101"/>
      <c r="D1" s="101"/>
      <c r="E1" s="101"/>
      <c r="F1" s="101"/>
      <c r="G1" s="101"/>
      <c r="H1" s="101"/>
      <c r="I1" s="101"/>
      <c r="J1" s="101"/>
      <c r="K1" s="101"/>
    </row>
    <row r="2" spans="2:11" ht="20.25" x14ac:dyDescent="0.2">
      <c r="C2" s="13"/>
      <c r="D2" s="12"/>
      <c r="E2" s="12"/>
      <c r="F2" s="12"/>
      <c r="G2" s="12"/>
      <c r="H2" s="12"/>
      <c r="I2" s="12"/>
      <c r="J2" s="12"/>
      <c r="K2" s="12"/>
    </row>
    <row r="3" spans="2:11" x14ac:dyDescent="0.2">
      <c r="B3" s="102" t="s">
        <v>15</v>
      </c>
      <c r="C3" s="102"/>
      <c r="D3" s="102"/>
      <c r="E3" s="102"/>
      <c r="F3" s="102"/>
      <c r="G3" s="102"/>
      <c r="H3" s="102"/>
      <c r="I3" s="102"/>
      <c r="J3" s="102"/>
      <c r="K3" s="102"/>
    </row>
    <row r="5" spans="2:11" ht="15" x14ac:dyDescent="0.2">
      <c r="B5" s="87" t="s">
        <v>16</v>
      </c>
      <c r="C5" s="88"/>
      <c r="D5" s="117" t="s">
        <v>59</v>
      </c>
      <c r="E5" s="118"/>
      <c r="F5" s="118"/>
      <c r="G5" s="118"/>
      <c r="H5" s="118"/>
      <c r="I5" s="118"/>
      <c r="J5" s="118"/>
      <c r="K5" s="119"/>
    </row>
    <row r="6" spans="2:11" ht="15" x14ac:dyDescent="0.2">
      <c r="B6" s="87" t="s">
        <v>17</v>
      </c>
      <c r="C6" s="88"/>
      <c r="D6" s="117" t="s">
        <v>60</v>
      </c>
      <c r="E6" s="118"/>
      <c r="F6" s="118"/>
      <c r="G6" s="118"/>
      <c r="H6" s="118"/>
      <c r="I6" s="118"/>
      <c r="J6" s="118"/>
      <c r="K6" s="119"/>
    </row>
    <row r="7" spans="2:11" x14ac:dyDescent="0.2">
      <c r="C7" s="11"/>
      <c r="D7" s="11"/>
      <c r="E7" s="11"/>
      <c r="F7" s="11"/>
      <c r="G7" s="11"/>
      <c r="H7" s="11"/>
      <c r="I7" s="11"/>
      <c r="J7" s="11"/>
      <c r="K7" s="11"/>
    </row>
    <row r="8" spans="2:11" x14ac:dyDescent="0.2">
      <c r="B8" s="21" t="s">
        <v>18</v>
      </c>
      <c r="C8" s="22"/>
      <c r="D8" s="11"/>
      <c r="E8" s="11"/>
      <c r="F8" s="11"/>
      <c r="G8" s="11"/>
      <c r="H8" s="11"/>
      <c r="I8" s="11"/>
      <c r="J8" s="11"/>
      <c r="K8" s="11"/>
    </row>
    <row r="10" spans="2:11" x14ac:dyDescent="0.2">
      <c r="B10" s="83" t="s">
        <v>19</v>
      </c>
      <c r="C10" s="83" t="s">
        <v>20</v>
      </c>
      <c r="D10" s="86" t="s">
        <v>21</v>
      </c>
      <c r="E10" s="86"/>
      <c r="F10" s="86"/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</row>
    <row r="11" spans="2:11" x14ac:dyDescent="0.2">
      <c r="B11" s="84"/>
      <c r="C11" s="84"/>
      <c r="D11" s="86"/>
      <c r="E11" s="86"/>
      <c r="F11" s="86"/>
      <c r="G11" s="16" t="s">
        <v>27</v>
      </c>
      <c r="H11" s="16" t="s">
        <v>28</v>
      </c>
      <c r="I11" s="16" t="s">
        <v>29</v>
      </c>
      <c r="J11" s="16" t="s">
        <v>30</v>
      </c>
      <c r="K11" s="16" t="s">
        <v>31</v>
      </c>
    </row>
    <row r="12" spans="2:11" ht="22.5" x14ac:dyDescent="0.2">
      <c r="B12" s="84"/>
      <c r="C12" s="84"/>
      <c r="D12" s="86"/>
      <c r="E12" s="86"/>
      <c r="F12" s="86"/>
      <c r="G12" s="6" t="s">
        <v>32</v>
      </c>
      <c r="H12" s="16" t="s">
        <v>33</v>
      </c>
      <c r="I12" s="6" t="s">
        <v>32</v>
      </c>
      <c r="J12" s="14" t="s">
        <v>34</v>
      </c>
      <c r="K12" s="6" t="s">
        <v>35</v>
      </c>
    </row>
    <row r="13" spans="2:11" x14ac:dyDescent="0.2">
      <c r="B13" s="85"/>
      <c r="C13" s="85"/>
      <c r="D13" s="86"/>
      <c r="E13" s="86"/>
      <c r="F13" s="86"/>
      <c r="G13" s="7"/>
      <c r="H13" s="7"/>
      <c r="I13" s="8" t="s">
        <v>36</v>
      </c>
      <c r="J13" s="7"/>
      <c r="K13" s="9"/>
    </row>
    <row r="14" spans="2:11" x14ac:dyDescent="0.2">
      <c r="B14" s="89" t="s">
        <v>37</v>
      </c>
      <c r="C14" s="90"/>
      <c r="D14" s="90"/>
      <c r="E14" s="90"/>
      <c r="F14" s="90"/>
      <c r="G14" s="90"/>
      <c r="H14" s="90"/>
      <c r="I14" s="90"/>
      <c r="J14" s="90"/>
      <c r="K14" s="90"/>
    </row>
    <row r="15" spans="2:11" x14ac:dyDescent="0.2">
      <c r="B15" s="36" t="s">
        <v>50</v>
      </c>
      <c r="C15" s="37" t="s">
        <v>61</v>
      </c>
      <c r="D15" s="113" t="s">
        <v>62</v>
      </c>
      <c r="E15" s="114"/>
      <c r="F15" s="115"/>
      <c r="G15" s="41">
        <v>2500</v>
      </c>
      <c r="H15" s="42">
        <v>1</v>
      </c>
      <c r="I15" s="43">
        <f>G15*H15</f>
        <v>2500</v>
      </c>
      <c r="J15" s="43">
        <f>I15*0.1</f>
        <v>250</v>
      </c>
      <c r="K15" s="43">
        <f>I15+J15</f>
        <v>2750</v>
      </c>
    </row>
    <row r="16" spans="2:11" x14ac:dyDescent="0.2">
      <c r="B16" s="36" t="s">
        <v>52</v>
      </c>
      <c r="C16" s="37" t="s">
        <v>63</v>
      </c>
      <c r="D16" s="116" t="s">
        <v>64</v>
      </c>
      <c r="E16" s="116"/>
      <c r="F16" s="116"/>
      <c r="G16" s="41">
        <v>3</v>
      </c>
      <c r="H16" s="42">
        <v>500</v>
      </c>
      <c r="I16" s="43">
        <f>G16*H16</f>
        <v>1500</v>
      </c>
      <c r="J16" s="43">
        <f t="shared" ref="J16:J23" si="0">I16*0.1</f>
        <v>150</v>
      </c>
      <c r="K16" s="43">
        <f>I16+J16</f>
        <v>1650</v>
      </c>
    </row>
    <row r="17" spans="2:11" x14ac:dyDescent="0.2">
      <c r="B17" s="36" t="s">
        <v>51</v>
      </c>
      <c r="C17" s="37" t="s">
        <v>65</v>
      </c>
      <c r="D17" s="113" t="s">
        <v>66</v>
      </c>
      <c r="E17" s="114"/>
      <c r="F17" s="115"/>
      <c r="G17" s="41">
        <v>1230</v>
      </c>
      <c r="H17" s="42">
        <v>2</v>
      </c>
      <c r="I17" s="43">
        <f>G17*H17</f>
        <v>2460</v>
      </c>
      <c r="J17" s="43">
        <f t="shared" si="0"/>
        <v>246</v>
      </c>
      <c r="K17" s="43">
        <f>I17+J17</f>
        <v>2706</v>
      </c>
    </row>
    <row r="18" spans="2:11" x14ac:dyDescent="0.2">
      <c r="B18" s="36" t="s">
        <v>51</v>
      </c>
      <c r="C18" s="37" t="s">
        <v>65</v>
      </c>
      <c r="D18" s="113" t="s">
        <v>67</v>
      </c>
      <c r="E18" s="114"/>
      <c r="F18" s="115"/>
      <c r="G18" s="41">
        <v>1230</v>
      </c>
      <c r="H18" s="42">
        <v>2</v>
      </c>
      <c r="I18" s="43">
        <f t="shared" ref="I18:I23" si="1">G18*H18</f>
        <v>2460</v>
      </c>
      <c r="J18" s="43">
        <f t="shared" si="0"/>
        <v>246</v>
      </c>
      <c r="K18" s="43">
        <f>I18+J18</f>
        <v>2706</v>
      </c>
    </row>
    <row r="19" spans="2:11" x14ac:dyDescent="0.2">
      <c r="B19" s="36" t="s">
        <v>53</v>
      </c>
      <c r="C19" s="37" t="s">
        <v>68</v>
      </c>
      <c r="D19" s="38" t="s">
        <v>69</v>
      </c>
      <c r="E19" s="39"/>
      <c r="F19" s="40"/>
      <c r="G19" s="41">
        <v>75</v>
      </c>
      <c r="H19" s="42">
        <v>1</v>
      </c>
      <c r="I19" s="43">
        <f t="shared" si="1"/>
        <v>75</v>
      </c>
      <c r="J19" s="43">
        <f t="shared" si="0"/>
        <v>7.5</v>
      </c>
      <c r="K19" s="43">
        <f>I19+J19</f>
        <v>82.5</v>
      </c>
    </row>
    <row r="20" spans="2:11" x14ac:dyDescent="0.2">
      <c r="B20" s="36" t="s">
        <v>55</v>
      </c>
      <c r="C20" s="44" t="s">
        <v>70</v>
      </c>
      <c r="D20" s="113" t="s">
        <v>71</v>
      </c>
      <c r="E20" s="114"/>
      <c r="F20" s="115"/>
      <c r="G20" s="41">
        <v>1000</v>
      </c>
      <c r="H20" s="42">
        <v>1</v>
      </c>
      <c r="I20" s="43">
        <f t="shared" si="1"/>
        <v>1000</v>
      </c>
      <c r="J20" s="43">
        <f t="shared" si="0"/>
        <v>100</v>
      </c>
      <c r="K20" s="43">
        <f t="shared" ref="K20:K23" si="2">I20+J20</f>
        <v>1100</v>
      </c>
    </row>
    <row r="21" spans="2:11" x14ac:dyDescent="0.2">
      <c r="B21" s="45"/>
      <c r="C21" s="46"/>
      <c r="D21" s="77"/>
      <c r="E21" s="78"/>
      <c r="F21" s="79"/>
      <c r="G21" s="47"/>
      <c r="H21" s="48"/>
      <c r="I21" s="49">
        <f t="shared" si="1"/>
        <v>0</v>
      </c>
      <c r="J21" s="49">
        <f t="shared" si="0"/>
        <v>0</v>
      </c>
      <c r="K21" s="49">
        <f t="shared" si="2"/>
        <v>0</v>
      </c>
    </row>
    <row r="22" spans="2:11" x14ac:dyDescent="0.2">
      <c r="B22" s="45"/>
      <c r="C22" s="46"/>
      <c r="D22" s="77"/>
      <c r="E22" s="78"/>
      <c r="F22" s="79"/>
      <c r="G22" s="47"/>
      <c r="H22" s="48"/>
      <c r="I22" s="49">
        <f t="shared" si="1"/>
        <v>0</v>
      </c>
      <c r="J22" s="49">
        <f t="shared" si="0"/>
        <v>0</v>
      </c>
      <c r="K22" s="49">
        <f t="shared" si="2"/>
        <v>0</v>
      </c>
    </row>
    <row r="23" spans="2:11" x14ac:dyDescent="0.2">
      <c r="B23" s="45"/>
      <c r="C23" s="46"/>
      <c r="D23" s="77"/>
      <c r="E23" s="78"/>
      <c r="F23" s="79"/>
      <c r="G23" s="47"/>
      <c r="H23" s="48"/>
      <c r="I23" s="49">
        <f t="shared" si="1"/>
        <v>0</v>
      </c>
      <c r="J23" s="49">
        <f t="shared" si="0"/>
        <v>0</v>
      </c>
      <c r="K23" s="49">
        <f t="shared" si="2"/>
        <v>0</v>
      </c>
    </row>
    <row r="24" spans="2:11" x14ac:dyDescent="0.2">
      <c r="B24" s="91" t="s">
        <v>38</v>
      </c>
      <c r="C24" s="91"/>
      <c r="D24" s="91"/>
      <c r="E24" s="91"/>
      <c r="F24" s="91"/>
      <c r="G24" s="91"/>
      <c r="H24" s="91"/>
      <c r="I24" s="50">
        <f>SUM(I15:I23)</f>
        <v>9995</v>
      </c>
      <c r="J24" s="50">
        <f>SUM(J15:J23)</f>
        <v>999.5</v>
      </c>
      <c r="K24" s="51">
        <f>SUM(K15:K23)</f>
        <v>10994.5</v>
      </c>
    </row>
    <row r="25" spans="2:11" ht="15.75" thickBot="1" x14ac:dyDescent="0.25">
      <c r="C25" s="18"/>
      <c r="D25" s="18"/>
      <c r="E25" s="18"/>
      <c r="F25" s="18"/>
      <c r="G25" s="18"/>
      <c r="H25" s="18"/>
      <c r="I25" s="19"/>
      <c r="J25" s="19"/>
      <c r="K25" s="20"/>
    </row>
    <row r="26" spans="2:11" ht="15.75" thickBot="1" x14ac:dyDescent="0.25">
      <c r="B26" s="27"/>
      <c r="C26" s="28"/>
      <c r="D26" s="29"/>
      <c r="E26" s="30" t="s">
        <v>39</v>
      </c>
      <c r="F26" s="95" t="s">
        <v>40</v>
      </c>
      <c r="G26" s="96"/>
      <c r="H26" s="97"/>
      <c r="I26" s="31"/>
      <c r="J26" s="32"/>
      <c r="K26" s="33"/>
    </row>
    <row r="27" spans="2:11" ht="67.5" x14ac:dyDescent="0.2">
      <c r="B27" s="92" t="s">
        <v>41</v>
      </c>
      <c r="C27" s="93"/>
      <c r="D27" s="94"/>
      <c r="E27" s="24" t="s">
        <v>72</v>
      </c>
      <c r="F27" s="25" t="s">
        <v>73</v>
      </c>
      <c r="G27" s="26" t="s">
        <v>74</v>
      </c>
      <c r="H27" s="26" t="s">
        <v>75</v>
      </c>
      <c r="I27" s="72" t="s">
        <v>46</v>
      </c>
      <c r="J27" s="72" t="s">
        <v>47</v>
      </c>
      <c r="K27" s="72" t="s">
        <v>48</v>
      </c>
    </row>
    <row r="28" spans="2:11" s="68" customFormat="1" ht="24.95" customHeight="1" x14ac:dyDescent="0.2">
      <c r="B28" s="67" t="s">
        <v>49</v>
      </c>
      <c r="C28" s="106" t="s">
        <v>76</v>
      </c>
      <c r="D28" s="107"/>
      <c r="E28" s="52">
        <v>800</v>
      </c>
      <c r="F28" s="53">
        <v>20</v>
      </c>
      <c r="G28" s="53">
        <v>0</v>
      </c>
      <c r="H28" s="53">
        <v>4</v>
      </c>
      <c r="I28" s="54">
        <f>E28+(F28*50)+(G28*20)+(H28*70)</f>
        <v>2080</v>
      </c>
      <c r="J28" s="43">
        <f>I28*0.1</f>
        <v>208</v>
      </c>
      <c r="K28" s="54">
        <f t="shared" ref="K28:K35" si="3">I28+J28</f>
        <v>2288</v>
      </c>
    </row>
    <row r="29" spans="2:11" s="68" customFormat="1" ht="24.95" customHeight="1" x14ac:dyDescent="0.2">
      <c r="B29" s="67" t="s">
        <v>50</v>
      </c>
      <c r="C29" s="108" t="s">
        <v>77</v>
      </c>
      <c r="D29" s="109"/>
      <c r="E29" s="52">
        <v>0</v>
      </c>
      <c r="F29" s="53">
        <v>30</v>
      </c>
      <c r="G29" s="53">
        <v>0</v>
      </c>
      <c r="H29" s="53">
        <v>10</v>
      </c>
      <c r="I29" s="54">
        <f t="shared" ref="I29:I35" si="4">E29+(F29*50)+(G29*20)+(H29*70)</f>
        <v>2200</v>
      </c>
      <c r="J29" s="43">
        <f t="shared" ref="J29:J35" si="5">I29*0.1</f>
        <v>220</v>
      </c>
      <c r="K29" s="54">
        <f t="shared" si="3"/>
        <v>2420</v>
      </c>
    </row>
    <row r="30" spans="2:11" s="68" customFormat="1" ht="24.95" customHeight="1" x14ac:dyDescent="0.2">
      <c r="B30" s="67" t="s">
        <v>51</v>
      </c>
      <c r="C30" s="108" t="s">
        <v>78</v>
      </c>
      <c r="D30" s="109"/>
      <c r="E30" s="52">
        <v>0</v>
      </c>
      <c r="F30" s="53">
        <v>40</v>
      </c>
      <c r="G30" s="53">
        <v>0</v>
      </c>
      <c r="H30" s="53">
        <v>0</v>
      </c>
      <c r="I30" s="54">
        <f t="shared" si="4"/>
        <v>2000</v>
      </c>
      <c r="J30" s="43">
        <f t="shared" si="5"/>
        <v>200</v>
      </c>
      <c r="K30" s="54">
        <f t="shared" si="3"/>
        <v>2200</v>
      </c>
    </row>
    <row r="31" spans="2:11" s="68" customFormat="1" ht="24.95" customHeight="1" x14ac:dyDescent="0.2">
      <c r="B31" s="67" t="s">
        <v>52</v>
      </c>
      <c r="C31" s="108" t="s">
        <v>79</v>
      </c>
      <c r="D31" s="109"/>
      <c r="E31" s="52">
        <v>300</v>
      </c>
      <c r="F31" s="53">
        <v>30</v>
      </c>
      <c r="G31" s="53">
        <v>15</v>
      </c>
      <c r="H31" s="53">
        <v>0</v>
      </c>
      <c r="I31" s="54">
        <f t="shared" si="4"/>
        <v>2100</v>
      </c>
      <c r="J31" s="43">
        <f t="shared" si="5"/>
        <v>210</v>
      </c>
      <c r="K31" s="54">
        <f t="shared" si="3"/>
        <v>2310</v>
      </c>
    </row>
    <row r="32" spans="2:11" s="68" customFormat="1" ht="24.95" customHeight="1" x14ac:dyDescent="0.2">
      <c r="B32" s="67" t="s">
        <v>53</v>
      </c>
      <c r="C32" s="108" t="s">
        <v>80</v>
      </c>
      <c r="D32" s="109"/>
      <c r="E32" s="52">
        <v>0</v>
      </c>
      <c r="F32" s="53">
        <v>10</v>
      </c>
      <c r="G32" s="53">
        <v>0</v>
      </c>
      <c r="H32" s="53">
        <v>10</v>
      </c>
      <c r="I32" s="54">
        <f t="shared" si="4"/>
        <v>1200</v>
      </c>
      <c r="J32" s="43">
        <f t="shared" si="5"/>
        <v>120</v>
      </c>
      <c r="K32" s="54">
        <f t="shared" si="3"/>
        <v>1320</v>
      </c>
    </row>
    <row r="33" spans="2:11" s="68" customFormat="1" ht="24.95" customHeight="1" x14ac:dyDescent="0.2">
      <c r="B33" s="67" t="s">
        <v>54</v>
      </c>
      <c r="C33" s="108" t="s">
        <v>81</v>
      </c>
      <c r="D33" s="109"/>
      <c r="E33" s="52">
        <v>200</v>
      </c>
      <c r="F33" s="53">
        <v>30</v>
      </c>
      <c r="G33" s="53">
        <v>0</v>
      </c>
      <c r="H33" s="53">
        <v>0</v>
      </c>
      <c r="I33" s="54">
        <f>E33+(F33*50)+(G33*20)+(H33*70)</f>
        <v>1700</v>
      </c>
      <c r="J33" s="43">
        <f>I33*0.1</f>
        <v>170</v>
      </c>
      <c r="K33" s="54">
        <f>I33+J33</f>
        <v>1870</v>
      </c>
    </row>
    <row r="34" spans="2:11" s="68" customFormat="1" ht="24.95" customHeight="1" x14ac:dyDescent="0.2">
      <c r="B34" s="67" t="s">
        <v>55</v>
      </c>
      <c r="C34" s="108" t="s">
        <v>82</v>
      </c>
      <c r="D34" s="109"/>
      <c r="E34" s="52">
        <v>0</v>
      </c>
      <c r="F34" s="53">
        <v>150</v>
      </c>
      <c r="G34" s="53">
        <v>0</v>
      </c>
      <c r="H34" s="53">
        <v>80</v>
      </c>
      <c r="I34" s="54">
        <f t="shared" si="4"/>
        <v>13100</v>
      </c>
      <c r="J34" s="43">
        <f t="shared" si="5"/>
        <v>1310</v>
      </c>
      <c r="K34" s="54">
        <f t="shared" si="3"/>
        <v>14410</v>
      </c>
    </row>
    <row r="35" spans="2:11" s="68" customFormat="1" ht="24.95" customHeight="1" x14ac:dyDescent="0.2">
      <c r="B35" s="62" t="s">
        <v>56</v>
      </c>
      <c r="C35" s="110"/>
      <c r="D35" s="111"/>
      <c r="E35" s="55"/>
      <c r="F35" s="69"/>
      <c r="G35" s="56"/>
      <c r="H35" s="56"/>
      <c r="I35" s="57">
        <f t="shared" si="4"/>
        <v>0</v>
      </c>
      <c r="J35" s="49">
        <f t="shared" si="5"/>
        <v>0</v>
      </c>
      <c r="K35" s="57">
        <f t="shared" si="3"/>
        <v>0</v>
      </c>
    </row>
    <row r="36" spans="2:11" x14ac:dyDescent="0.2">
      <c r="B36" s="91" t="s">
        <v>57</v>
      </c>
      <c r="C36" s="91"/>
      <c r="D36" s="91"/>
      <c r="E36" s="91"/>
      <c r="F36" s="91"/>
      <c r="G36" s="91"/>
      <c r="H36" s="91"/>
      <c r="I36" s="50">
        <f>SUM(I28:I35)</f>
        <v>24380</v>
      </c>
      <c r="J36" s="50">
        <f>SUM(J28:J35)</f>
        <v>2438</v>
      </c>
      <c r="K36" s="51">
        <f>SUM(K28:K35)</f>
        <v>26818</v>
      </c>
    </row>
    <row r="37" spans="2:11" x14ac:dyDescent="0.2">
      <c r="B37" s="58"/>
      <c r="C37" s="112"/>
      <c r="D37" s="112"/>
      <c r="E37" s="112"/>
      <c r="F37" s="112"/>
      <c r="G37" s="112"/>
      <c r="H37" s="58"/>
      <c r="I37" s="59"/>
      <c r="J37" s="59"/>
      <c r="K37" s="59"/>
    </row>
    <row r="38" spans="2:11" x14ac:dyDescent="0.2">
      <c r="B38" s="104" t="s">
        <v>83</v>
      </c>
      <c r="C38" s="104"/>
      <c r="D38" s="104"/>
      <c r="E38" s="104"/>
      <c r="F38" s="104"/>
      <c r="G38" s="104"/>
      <c r="H38" s="105"/>
      <c r="I38" s="60">
        <f>I24+I36</f>
        <v>34375</v>
      </c>
      <c r="J38" s="60">
        <f>J24+J36</f>
        <v>3437.5</v>
      </c>
      <c r="K38" s="61">
        <f>K24+K36</f>
        <v>37812.5</v>
      </c>
    </row>
  </sheetData>
  <mergeCells count="32">
    <mergeCell ref="D16:F16"/>
    <mergeCell ref="B1:K1"/>
    <mergeCell ref="B3:K3"/>
    <mergeCell ref="B5:C5"/>
    <mergeCell ref="D5:K5"/>
    <mergeCell ref="B6:C6"/>
    <mergeCell ref="D6:K6"/>
    <mergeCell ref="B10:B13"/>
    <mergeCell ref="C10:C13"/>
    <mergeCell ref="D10:F13"/>
    <mergeCell ref="B14:K14"/>
    <mergeCell ref="D15:F15"/>
    <mergeCell ref="D23:F23"/>
    <mergeCell ref="B24:H24"/>
    <mergeCell ref="F26:H26"/>
    <mergeCell ref="D17:F17"/>
    <mergeCell ref="D18:F18"/>
    <mergeCell ref="D20:F20"/>
    <mergeCell ref="D21:F21"/>
    <mergeCell ref="D22:F22"/>
    <mergeCell ref="B38:H38"/>
    <mergeCell ref="B27:D27"/>
    <mergeCell ref="C28:D28"/>
    <mergeCell ref="C29:D29"/>
    <mergeCell ref="C30:D30"/>
    <mergeCell ref="C31:D31"/>
    <mergeCell ref="C32:D32"/>
    <mergeCell ref="C34:D34"/>
    <mergeCell ref="C33:D33"/>
    <mergeCell ref="C35:D35"/>
    <mergeCell ref="B36:H36"/>
    <mergeCell ref="C37:G37"/>
  </mergeCells>
  <pageMargins left="0.25" right="0.25" top="0.75" bottom="0.75" header="0.3" footer="0.3"/>
  <pageSetup paperSize="9" scale="88" orientation="landscape" r:id="rId1"/>
  <headerFooter>
    <oddHeader>&amp;C&amp;"Calibri"&amp;12&amp;K000000 OFFICIAL&amp;1#_x000D_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BC0290-C513-4606-911C-FBAC7B7FA5B8}">
          <x14:formula1>
            <xm:f>'DO NOT ALTER'!$A$3:$A$10</xm:f>
          </x14:formula1>
          <xm:sqref>B15:B23 B28:B35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F346-7A2F-4ED6-9240-867CDBEC5BAB}">
  <dimension ref="A1:A10"/>
  <sheetViews>
    <sheetView workbookViewId="0"/>
  </sheetViews>
  <sheetFormatPr defaultRowHeight="15" x14ac:dyDescent="0.25"/>
  <cols>
    <col min="1" max="1" width="24.7109375" bestFit="1" customWidth="1"/>
  </cols>
  <sheetData>
    <row r="1" spans="1:1" x14ac:dyDescent="0.25">
      <c r="A1" t="s">
        <v>84</v>
      </c>
    </row>
    <row r="3" spans="1:1" x14ac:dyDescent="0.25">
      <c r="A3" t="s">
        <v>85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sheetProtection selectLockedCells="1" selectUnlockedCell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63cfa3ca-86e7-4001-8c0a-d22256cab554" xsi:nil="true"/>
    <_ip_UnifiedCompliancePolicyUIAction xmlns="http://schemas.microsoft.com/sharepoint/v3" xsi:nil="true"/>
    <_ip_UnifiedCompliancePolicyProperties xmlns="http://schemas.microsoft.com/sharepoint/v3" xsi:nil="true"/>
    <_dlc_DocId xmlns="552673a8-7224-483c-a886-cea47a91e39f">0REB-741458160-248512</_dlc_DocId>
    <_dlc_DocIdUrl xmlns="552673a8-7224-483c-a886-cea47a91e39f">
      <Url>https://dpaw.sharepoint.com/teams/RiversandEstuariesBranch/riversystems/_layouts/15/DocIdRedir.aspx?ID=0REB-741458160-248512</Url>
      <Description>0REB-741458160-248512</Description>
    </_dlc_DocIdUrl>
    <SharedWithUsers xmlns="552673a8-7224-483c-a886-cea47a91e39f">
      <UserInfo>
        <DisplayName>Lisa Ingram</DisplayName>
        <AccountId>369</AccountId>
        <AccountType/>
      </UserInfo>
    </SharedWithUsers>
    <DebbieBesch xmlns="63cfa3ca-86e7-4001-8c0a-d22256cab554" xsi:nil="true"/>
    <TaxCatchAll xmlns="552673a8-7224-483c-a886-cea47a91e39f" xsi:nil="true"/>
    <lcf76f155ced4ddcb4097134ff3c332f xmlns="63cfa3ca-86e7-4001-8c0a-d22256cab554">
      <Terms xmlns="http://schemas.microsoft.com/office/infopath/2007/PartnerControls"/>
    </lcf76f155ced4ddcb4097134ff3c332f>
    <_Flow_SignoffStatus xmlns="63cfa3ca-86e7-4001-8c0a-d22256cab5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84AB0AF08BA48BE1FFE0288E7363A" ma:contentTypeVersion="24" ma:contentTypeDescription="Create a new document." ma:contentTypeScope="" ma:versionID="69b34c2eb657c1eb7a1f6e2463886746">
  <xsd:schema xmlns:xsd="http://www.w3.org/2001/XMLSchema" xmlns:xs="http://www.w3.org/2001/XMLSchema" xmlns:p="http://schemas.microsoft.com/office/2006/metadata/properties" xmlns:ns1="http://schemas.microsoft.com/sharepoint/v3" xmlns:ns2="63cfa3ca-86e7-4001-8c0a-d22256cab554" xmlns:ns3="552673a8-7224-483c-a886-cea47a91e39f" targetNamespace="http://schemas.microsoft.com/office/2006/metadata/properties" ma:root="true" ma:fieldsID="b92568e814f33941815271ecd3f97f0f" ns1:_="" ns2:_="" ns3:_="">
    <xsd:import namespace="http://schemas.microsoft.com/sharepoint/v3"/>
    <xsd:import namespace="63cfa3ca-86e7-4001-8c0a-d22256cab554"/>
    <xsd:import namespace="552673a8-7224-483c-a886-cea47a91e39f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3:_dlc_DocId" minOccurs="0"/>
                <xsd:element ref="ns3:_dlc_DocIdUrl" minOccurs="0"/>
                <xsd:element ref="ns3:_dlc_DocIdPersistId" minOccurs="0"/>
                <xsd:element ref="ns1:_ip_UnifiedCompliancePolicyProperties" minOccurs="0"/>
                <xsd:element ref="ns1:_ip_UnifiedCompliancePolicyUIAction" minOccurs="0"/>
                <xsd:element ref="ns2:DebbieBesch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fa3ca-86e7-4001-8c0a-d22256cab55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description="Year of the round" ma:format="DateOnly" ma:internalName="Year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bbieBesch" ma:index="27" nillable="true" ma:displayName="Document type" ma:description="Minutes " ma:format="Dropdown" ma:internalName="DebbieBesch">
      <xsd:simpleType>
        <xsd:restriction base="dms:Text">
          <xsd:maxLength value="255"/>
        </xsd:restriction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f9f72e46-9d06-40b1-bbe4-5a25d4ddca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32" nillable="true" ma:displayName="Sign-off status" ma:internalName="Sign_x002d_off_x0020_status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673a8-7224-483c-a886-cea47a91e39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0" nillable="true" ma:displayName="Taxonomy Catch All Column" ma:hidden="true" ma:list="{4bc15794-55cd-4c83-ab1f-eaf36ce0c399}" ma:internalName="TaxCatchAll" ma:showField="CatchAllData" ma:web="552673a8-7224-483c-a886-cea47a91e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D4F278-917C-4073-B985-31A2DEC6368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C4F4000-6EA8-40B0-89A5-41BBA044EFAC}">
  <ds:schemaRefs>
    <ds:schemaRef ds:uri="http://schemas.microsoft.com/office/2006/metadata/properties"/>
    <ds:schemaRef ds:uri="http://schemas.microsoft.com/office/infopath/2007/PartnerControls"/>
    <ds:schemaRef ds:uri="63cfa3ca-86e7-4001-8c0a-d22256cab554"/>
    <ds:schemaRef ds:uri="http://schemas.microsoft.com/sharepoint/v3"/>
    <ds:schemaRef ds:uri="552673a8-7224-483c-a886-cea47a91e39f"/>
  </ds:schemaRefs>
</ds:datastoreItem>
</file>

<file path=customXml/itemProps3.xml><?xml version="1.0" encoding="utf-8"?>
<ds:datastoreItem xmlns:ds="http://schemas.openxmlformats.org/officeDocument/2006/customXml" ds:itemID="{E18F0F08-7D64-4450-B519-1945351EC73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6DC7E69-2E66-4798-9762-5CA6EAC64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cfa3ca-86e7-4001-8c0a-d22256cab554"/>
    <ds:schemaRef ds:uri="552673a8-7224-483c-a886-cea47a91e3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 Notes</vt:lpstr>
      <vt:lpstr>Project Budget 2027-28</vt:lpstr>
      <vt:lpstr>New Budget Example</vt:lpstr>
      <vt:lpstr>DO NOT ALTER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</dc:creator>
  <cp:keywords/>
  <dc:description/>
  <cp:lastModifiedBy>Lisa Ingram</cp:lastModifiedBy>
  <cp:revision/>
  <dcterms:created xsi:type="dcterms:W3CDTF">2015-07-04T23:18:22Z</dcterms:created>
  <dcterms:modified xsi:type="dcterms:W3CDTF">2026-10-21T03:21:37Z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0x0101007D584AB0AF08BA48BE1FFE0288E7363A</vt:lpwstr>
  </property>
  <property fmtid="{D5CDD505-2E9C-101B-9397-08002B2CF9AE}" pid="3" name="Order">
    <vt:r8>191000</vt:r8>
  </property>
  <property fmtid="{D5CDD505-2E9C-101B-9397-08002B2CF9AE}" pid="4" name="_dlc_DocIdItemGuid">
    <vt:lpwstr>1b457c2b-568c-48f1-a652-8b82ffbc5e81</vt:lpwstr>
  </property>
  <property fmtid="{D5CDD505-2E9C-101B-9397-08002B2CF9AE}" pid="5" name="MediaServiceImageTags">
    <vt:lpwstr/>
  </property>
  <property fmtid="{D5CDD505-2E9C-101B-9397-08002B2CF9AE}" pid="6" name="MSIP_Label_5f94d288-962f-4e59-8c13-85df3f432bba_Enabled">
    <vt:lpwstr>true</vt:lpwstr>
  </property>
  <property fmtid="{D5CDD505-2E9C-101B-9397-08002B2CF9AE}" pid="7" name="MSIP_Label_5f94d288-962f-4e59-8c13-85df3f432bba_SetDate">
    <vt:lpwstr>2025-10-09T00:32:26Z</vt:lpwstr>
  </property>
  <property fmtid="{D5CDD505-2E9C-101B-9397-08002B2CF9AE}" pid="8" name="MSIP_Label_5f94d288-962f-4e59-8c13-85df3f432bba_Method">
    <vt:lpwstr>Standard</vt:lpwstr>
  </property>
  <property fmtid="{D5CDD505-2E9C-101B-9397-08002B2CF9AE}" pid="9" name="MSIP_Label_5f94d288-962f-4e59-8c13-85df3f432bba_Name">
    <vt:lpwstr>OFFICIAL</vt:lpwstr>
  </property>
  <property fmtid="{D5CDD505-2E9C-101B-9397-08002B2CF9AE}" pid="10" name="MSIP_Label_5f94d288-962f-4e59-8c13-85df3f432bba_SiteId">
    <vt:lpwstr>7b934664-cdcf-4e28-a3ee-1a5bcca0a1b6</vt:lpwstr>
  </property>
  <property fmtid="{D5CDD505-2E9C-101B-9397-08002B2CF9AE}" pid="11" name="MSIP_Label_5f94d288-962f-4e59-8c13-85df3f432bba_ActionId">
    <vt:lpwstr>7db51380-0e76-446b-abfa-6f9d373d2245</vt:lpwstr>
  </property>
  <property fmtid="{D5CDD505-2E9C-101B-9397-08002B2CF9AE}" pid="12" name="MSIP_Label_5f94d288-962f-4e59-8c13-85df3f432bba_ContentBits">
    <vt:lpwstr>1</vt:lpwstr>
  </property>
  <property fmtid="{D5CDD505-2E9C-101B-9397-08002B2CF9AE}" pid="13" name="MSIP_Label_5f94d288-962f-4e59-8c13-85df3f432bba_Tag">
    <vt:lpwstr>10, 3, 0, 1</vt:lpwstr>
  </property>
</Properties>
</file>